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com\Desktop\"/>
    </mc:Choice>
  </mc:AlternateContent>
  <xr:revisionPtr revIDLastSave="0" documentId="8_{2DC551B7-9F20-4F80-B826-DCF6ADBBA6EA}" xr6:coauthVersionLast="47" xr6:coauthVersionMax="47" xr10:uidLastSave="{00000000-0000-0000-0000-000000000000}"/>
  <bookViews>
    <workbookView xWindow="-108" yWindow="-108" windowWidth="23256" windowHeight="12456" xr2:uid="{8906372B-0BB4-4D06-9D89-5BA7F35A7BBB}"/>
  </bookViews>
  <sheets>
    <sheet name="dual_in_workplac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48" i="1" l="1"/>
  <c r="O348" i="1" s="1"/>
  <c r="M348" i="1"/>
  <c r="L348" i="1"/>
  <c r="I348" i="1"/>
  <c r="F348" i="1"/>
  <c r="N347" i="1"/>
  <c r="M347" i="1"/>
  <c r="O347" i="1" s="1"/>
  <c r="L347" i="1"/>
  <c r="I347" i="1"/>
  <c r="F347" i="1"/>
  <c r="N346" i="1"/>
  <c r="O346" i="1" s="1"/>
  <c r="M346" i="1"/>
  <c r="L346" i="1"/>
  <c r="I346" i="1"/>
  <c r="F346" i="1"/>
  <c r="N345" i="1"/>
  <c r="M345" i="1"/>
  <c r="O345" i="1" s="1"/>
  <c r="L345" i="1"/>
  <c r="I345" i="1"/>
  <c r="F345" i="1"/>
  <c r="N344" i="1"/>
  <c r="O344" i="1" s="1"/>
  <c r="M344" i="1"/>
  <c r="L344" i="1"/>
  <c r="I344" i="1"/>
  <c r="F344" i="1"/>
  <c r="N343" i="1"/>
  <c r="M343" i="1"/>
  <c r="O343" i="1" s="1"/>
  <c r="L343" i="1"/>
  <c r="I343" i="1"/>
  <c r="F343" i="1"/>
  <c r="N342" i="1"/>
  <c r="O342" i="1" s="1"/>
  <c r="M342" i="1"/>
  <c r="L342" i="1"/>
  <c r="I342" i="1"/>
  <c r="F342" i="1"/>
  <c r="N341" i="1"/>
  <c r="M341" i="1"/>
  <c r="O341" i="1" s="1"/>
  <c r="L341" i="1"/>
  <c r="I341" i="1"/>
  <c r="F341" i="1"/>
  <c r="N340" i="1"/>
  <c r="O340" i="1" s="1"/>
  <c r="M340" i="1"/>
  <c r="L340" i="1"/>
  <c r="I340" i="1"/>
  <c r="F340" i="1"/>
  <c r="N339" i="1"/>
  <c r="M339" i="1"/>
  <c r="O339" i="1" s="1"/>
  <c r="L339" i="1"/>
  <c r="I339" i="1"/>
  <c r="F339" i="1"/>
  <c r="N338" i="1"/>
  <c r="O338" i="1" s="1"/>
  <c r="M338" i="1"/>
  <c r="L338" i="1"/>
  <c r="I338" i="1"/>
  <c r="F338" i="1"/>
  <c r="N337" i="1"/>
  <c r="M337" i="1"/>
  <c r="O337" i="1" s="1"/>
  <c r="L337" i="1"/>
  <c r="I337" i="1"/>
  <c r="F337" i="1"/>
  <c r="N336" i="1"/>
  <c r="O336" i="1" s="1"/>
  <c r="M336" i="1"/>
  <c r="I336" i="1"/>
  <c r="F336" i="1"/>
  <c r="O335" i="1"/>
  <c r="N335" i="1"/>
  <c r="M335" i="1"/>
  <c r="L335" i="1"/>
  <c r="I335" i="1"/>
  <c r="F335" i="1"/>
  <c r="N334" i="1"/>
  <c r="M334" i="1"/>
  <c r="O334" i="1" s="1"/>
  <c r="L334" i="1"/>
  <c r="I334" i="1"/>
  <c r="F334" i="1"/>
  <c r="O333" i="1"/>
  <c r="N333" i="1"/>
  <c r="M333" i="1"/>
  <c r="L333" i="1"/>
  <c r="I333" i="1"/>
  <c r="F333" i="1"/>
  <c r="N332" i="1"/>
  <c r="M332" i="1"/>
  <c r="O332" i="1" s="1"/>
  <c r="L332" i="1"/>
  <c r="I332" i="1"/>
  <c r="F332" i="1"/>
  <c r="O331" i="1"/>
  <c r="N331" i="1"/>
  <c r="M331" i="1"/>
  <c r="L331" i="1"/>
  <c r="I331" i="1"/>
  <c r="F331" i="1"/>
  <c r="N330" i="1"/>
  <c r="M330" i="1"/>
  <c r="O330" i="1" s="1"/>
  <c r="I330" i="1"/>
  <c r="F330" i="1"/>
  <c r="N329" i="1"/>
  <c r="O329" i="1" s="1"/>
  <c r="M329" i="1"/>
  <c r="L329" i="1"/>
  <c r="I329" i="1"/>
  <c r="F329" i="1"/>
  <c r="N328" i="1"/>
  <c r="M328" i="1"/>
  <c r="O328" i="1" s="1"/>
  <c r="I328" i="1"/>
  <c r="F328" i="1"/>
  <c r="N327" i="1"/>
  <c r="M327" i="1"/>
  <c r="O327" i="1" s="1"/>
  <c r="L327" i="1"/>
  <c r="I327" i="1"/>
  <c r="F327" i="1"/>
  <c r="O326" i="1"/>
  <c r="N326" i="1"/>
  <c r="M326" i="1"/>
  <c r="L326" i="1"/>
  <c r="I326" i="1"/>
  <c r="F326" i="1"/>
  <c r="N325" i="1"/>
  <c r="M325" i="1"/>
  <c r="O325" i="1" s="1"/>
  <c r="I325" i="1"/>
  <c r="F325" i="1"/>
  <c r="N324" i="1"/>
  <c r="O324" i="1" s="1"/>
  <c r="M324" i="1"/>
  <c r="L324" i="1"/>
  <c r="I324" i="1"/>
  <c r="F324" i="1"/>
  <c r="N323" i="1"/>
  <c r="M323" i="1"/>
  <c r="O323" i="1" s="1"/>
  <c r="L323" i="1"/>
  <c r="I323" i="1"/>
  <c r="F323" i="1"/>
  <c r="N322" i="1"/>
  <c r="O322" i="1" s="1"/>
  <c r="M322" i="1"/>
  <c r="L322" i="1"/>
  <c r="I322" i="1"/>
  <c r="F322" i="1"/>
  <c r="N321" i="1"/>
  <c r="M321" i="1"/>
  <c r="O321" i="1" s="1"/>
  <c r="L321" i="1"/>
  <c r="I321" i="1"/>
  <c r="F321" i="1"/>
  <c r="N320" i="1"/>
  <c r="O320" i="1" s="1"/>
  <c r="M320" i="1"/>
  <c r="L320" i="1"/>
  <c r="I320" i="1"/>
  <c r="F320" i="1"/>
  <c r="N319" i="1"/>
  <c r="M319" i="1"/>
  <c r="O319" i="1" s="1"/>
  <c r="L319" i="1"/>
  <c r="I319" i="1"/>
  <c r="F319" i="1"/>
  <c r="N318" i="1"/>
  <c r="O318" i="1" s="1"/>
  <c r="M318" i="1"/>
  <c r="L318" i="1"/>
  <c r="I318" i="1"/>
  <c r="F318" i="1"/>
  <c r="N317" i="1"/>
  <c r="M317" i="1"/>
  <c r="O317" i="1" s="1"/>
  <c r="I317" i="1"/>
  <c r="F317" i="1"/>
  <c r="N316" i="1"/>
  <c r="M316" i="1"/>
  <c r="O316" i="1" s="1"/>
  <c r="L316" i="1"/>
  <c r="I316" i="1"/>
  <c r="F316" i="1"/>
  <c r="O315" i="1"/>
  <c r="N315" i="1"/>
  <c r="M315" i="1"/>
  <c r="I315" i="1"/>
  <c r="F315" i="1"/>
  <c r="N314" i="1"/>
  <c r="M314" i="1"/>
  <c r="O314" i="1" s="1"/>
  <c r="L314" i="1"/>
  <c r="I314" i="1"/>
  <c r="F314" i="1"/>
  <c r="N313" i="1"/>
  <c r="O313" i="1" s="1"/>
  <c r="M313" i="1"/>
  <c r="L313" i="1"/>
  <c r="I313" i="1"/>
  <c r="F313" i="1"/>
  <c r="N312" i="1"/>
  <c r="M312" i="1"/>
  <c r="O312" i="1" s="1"/>
  <c r="L312" i="1"/>
  <c r="I312" i="1"/>
  <c r="F312" i="1"/>
  <c r="N311" i="1"/>
  <c r="O311" i="1" s="1"/>
  <c r="M311" i="1"/>
  <c r="I311" i="1"/>
  <c r="F311" i="1"/>
  <c r="O310" i="1"/>
  <c r="N310" i="1"/>
  <c r="M310" i="1"/>
  <c r="L310" i="1"/>
  <c r="I310" i="1"/>
  <c r="F310" i="1"/>
  <c r="N309" i="1"/>
  <c r="M309" i="1"/>
  <c r="O309" i="1" s="1"/>
  <c r="L309" i="1"/>
  <c r="I309" i="1"/>
  <c r="F309" i="1"/>
  <c r="O306" i="1"/>
  <c r="N306" i="1"/>
  <c r="M306" i="1"/>
  <c r="I306" i="1"/>
  <c r="F306" i="1"/>
  <c r="N305" i="1"/>
  <c r="M305" i="1"/>
  <c r="O305" i="1" s="1"/>
  <c r="L305" i="1"/>
  <c r="I305" i="1"/>
  <c r="F305" i="1"/>
  <c r="N304" i="1"/>
  <c r="O304" i="1" s="1"/>
  <c r="M304" i="1"/>
  <c r="L304" i="1"/>
  <c r="I304" i="1"/>
  <c r="F304" i="1"/>
  <c r="N303" i="1"/>
  <c r="M303" i="1"/>
  <c r="O303" i="1" s="1"/>
  <c r="I303" i="1"/>
  <c r="F303" i="1"/>
  <c r="N302" i="1"/>
  <c r="M302" i="1"/>
  <c r="O302" i="1" s="1"/>
  <c r="L302" i="1"/>
  <c r="I302" i="1"/>
  <c r="F302" i="1"/>
  <c r="O299" i="1"/>
  <c r="N299" i="1"/>
  <c r="M299" i="1"/>
  <c r="L299" i="1"/>
  <c r="I299" i="1"/>
  <c r="F299" i="1"/>
  <c r="N298" i="1"/>
  <c r="M298" i="1"/>
  <c r="O298" i="1" s="1"/>
  <c r="L298" i="1"/>
  <c r="I298" i="1"/>
  <c r="F298" i="1"/>
  <c r="O297" i="1"/>
  <c r="N297" i="1"/>
  <c r="M297" i="1"/>
  <c r="L297" i="1"/>
  <c r="I297" i="1"/>
  <c r="F297" i="1"/>
  <c r="N296" i="1"/>
  <c r="M296" i="1"/>
  <c r="O296" i="1" s="1"/>
  <c r="L296" i="1"/>
  <c r="I296" i="1"/>
  <c r="F296" i="1"/>
  <c r="O295" i="1"/>
  <c r="N295" i="1"/>
  <c r="M295" i="1"/>
  <c r="L295" i="1"/>
  <c r="I295" i="1"/>
  <c r="F295" i="1"/>
  <c r="N294" i="1"/>
  <c r="M294" i="1"/>
  <c r="O294" i="1" s="1"/>
  <c r="L294" i="1"/>
  <c r="I294" i="1"/>
  <c r="F294" i="1"/>
  <c r="O293" i="1"/>
  <c r="N293" i="1"/>
  <c r="M293" i="1"/>
  <c r="L293" i="1"/>
  <c r="I293" i="1"/>
  <c r="F293" i="1"/>
  <c r="N292" i="1"/>
  <c r="M292" i="1"/>
  <c r="O292" i="1" s="1"/>
  <c r="L292" i="1"/>
  <c r="I292" i="1"/>
  <c r="F292" i="1"/>
  <c r="O291" i="1"/>
  <c r="N291" i="1"/>
  <c r="M291" i="1"/>
  <c r="L291" i="1"/>
  <c r="I291" i="1"/>
  <c r="F291" i="1"/>
  <c r="N290" i="1"/>
  <c r="M290" i="1"/>
  <c r="O290" i="1" s="1"/>
  <c r="L290" i="1"/>
  <c r="I290" i="1"/>
  <c r="F290" i="1"/>
  <c r="O289" i="1"/>
  <c r="N289" i="1"/>
  <c r="M289" i="1"/>
  <c r="L289" i="1"/>
  <c r="I289" i="1"/>
  <c r="F289" i="1"/>
  <c r="N288" i="1"/>
  <c r="M288" i="1"/>
  <c r="O288" i="1" s="1"/>
  <c r="L288" i="1"/>
  <c r="I288" i="1"/>
  <c r="F288" i="1"/>
  <c r="O284" i="1"/>
  <c r="N284" i="1"/>
  <c r="M284" i="1"/>
  <c r="I284" i="1"/>
  <c r="F284" i="1"/>
  <c r="N282" i="1"/>
  <c r="M282" i="1"/>
  <c r="O282" i="1" s="1"/>
  <c r="I282" i="1"/>
  <c r="F282" i="1"/>
  <c r="N280" i="1"/>
  <c r="M280" i="1"/>
  <c r="O280" i="1" s="1"/>
  <c r="I280" i="1"/>
  <c r="F280" i="1"/>
  <c r="N276" i="1"/>
  <c r="O276" i="1" s="1"/>
  <c r="M276" i="1"/>
  <c r="I276" i="1"/>
  <c r="F276" i="1"/>
  <c r="O274" i="1"/>
  <c r="N274" i="1"/>
  <c r="M274" i="1"/>
  <c r="I274" i="1"/>
  <c r="F274" i="1"/>
  <c r="N270" i="1"/>
  <c r="M270" i="1"/>
  <c r="O270" i="1" s="1"/>
  <c r="I270" i="1"/>
  <c r="F270" i="1"/>
  <c r="N268" i="1"/>
  <c r="M268" i="1"/>
  <c r="O268" i="1" s="1"/>
  <c r="I268" i="1"/>
  <c r="F268" i="1"/>
  <c r="N266" i="1"/>
  <c r="O266" i="1" s="1"/>
  <c r="M266" i="1"/>
  <c r="I266" i="1"/>
  <c r="F266" i="1"/>
  <c r="O264" i="1"/>
  <c r="N264" i="1"/>
  <c r="M264" i="1"/>
  <c r="I264" i="1"/>
  <c r="F264" i="1"/>
  <c r="N262" i="1"/>
  <c r="M262" i="1"/>
  <c r="O262" i="1" s="1"/>
  <c r="I262" i="1"/>
  <c r="F262" i="1"/>
  <c r="N260" i="1"/>
  <c r="M260" i="1"/>
  <c r="O260" i="1" s="1"/>
  <c r="I260" i="1"/>
  <c r="F260" i="1"/>
  <c r="N255" i="1"/>
  <c r="O255" i="1" s="1"/>
  <c r="M255" i="1"/>
  <c r="I255" i="1"/>
  <c r="F255" i="1"/>
  <c r="O253" i="1"/>
  <c r="N253" i="1"/>
  <c r="M253" i="1"/>
  <c r="I253" i="1"/>
  <c r="F253" i="1"/>
  <c r="N251" i="1"/>
  <c r="M251" i="1"/>
  <c r="O251" i="1" s="1"/>
  <c r="I251" i="1"/>
  <c r="F251" i="1"/>
  <c r="N247" i="1"/>
  <c r="M247" i="1"/>
  <c r="O247" i="1" s="1"/>
  <c r="I247" i="1"/>
  <c r="F247" i="1"/>
  <c r="N245" i="1"/>
  <c r="O245" i="1" s="1"/>
  <c r="M245" i="1"/>
  <c r="I245" i="1"/>
  <c r="F245" i="1"/>
  <c r="O241" i="1"/>
  <c r="N241" i="1"/>
  <c r="M241" i="1"/>
  <c r="I241" i="1"/>
  <c r="F241" i="1"/>
  <c r="N236" i="1"/>
  <c r="M236" i="1"/>
  <c r="O236" i="1" s="1"/>
  <c r="I236" i="1"/>
  <c r="F236" i="1"/>
  <c r="N230" i="1"/>
  <c r="M230" i="1"/>
  <c r="O230" i="1" s="1"/>
  <c r="I230" i="1"/>
  <c r="F230" i="1"/>
  <c r="N228" i="1"/>
  <c r="O228" i="1" s="1"/>
  <c r="M228" i="1"/>
  <c r="I228" i="1"/>
  <c r="F228" i="1"/>
  <c r="O225" i="1"/>
  <c r="N225" i="1"/>
  <c r="M225" i="1"/>
  <c r="I225" i="1"/>
  <c r="F225" i="1"/>
  <c r="N223" i="1"/>
  <c r="M223" i="1"/>
  <c r="O223" i="1" s="1"/>
  <c r="I223" i="1"/>
  <c r="F223" i="1"/>
  <c r="N220" i="1"/>
  <c r="M220" i="1"/>
  <c r="O220" i="1" s="1"/>
  <c r="I220" i="1"/>
  <c r="F220" i="1"/>
  <c r="N218" i="1"/>
  <c r="O218" i="1" s="1"/>
  <c r="M218" i="1"/>
  <c r="I218" i="1"/>
  <c r="F218" i="1"/>
  <c r="O216" i="1"/>
  <c r="N216" i="1"/>
  <c r="M216" i="1"/>
  <c r="I216" i="1"/>
  <c r="F216" i="1"/>
  <c r="N214" i="1"/>
  <c r="M214" i="1"/>
  <c r="O214" i="1" s="1"/>
  <c r="I214" i="1"/>
  <c r="F214" i="1"/>
  <c r="N212" i="1"/>
  <c r="M212" i="1"/>
  <c r="O212" i="1" s="1"/>
  <c r="I212" i="1"/>
  <c r="F212" i="1"/>
  <c r="N208" i="1"/>
  <c r="O208" i="1" s="1"/>
  <c r="M208" i="1"/>
  <c r="I208" i="1"/>
  <c r="F208" i="1"/>
  <c r="O206" i="1"/>
  <c r="N206" i="1"/>
  <c r="M206" i="1"/>
  <c r="I206" i="1"/>
  <c r="F206" i="1"/>
  <c r="N203" i="1"/>
  <c r="M203" i="1"/>
  <c r="O203" i="1" s="1"/>
  <c r="I203" i="1"/>
  <c r="F203" i="1"/>
  <c r="N199" i="1"/>
  <c r="M199" i="1"/>
  <c r="O199" i="1" s="1"/>
  <c r="I199" i="1"/>
  <c r="F199" i="1"/>
  <c r="N186" i="1"/>
  <c r="O186" i="1" s="1"/>
  <c r="M186" i="1"/>
  <c r="I186" i="1"/>
  <c r="F186" i="1"/>
  <c r="O184" i="1"/>
  <c r="N184" i="1"/>
  <c r="M184" i="1"/>
  <c r="I184" i="1"/>
  <c r="F184" i="1"/>
  <c r="N179" i="1"/>
  <c r="M179" i="1"/>
  <c r="O179" i="1" s="1"/>
  <c r="I179" i="1"/>
  <c r="F179" i="1"/>
  <c r="N173" i="1"/>
  <c r="M173" i="1"/>
  <c r="O173" i="1" s="1"/>
  <c r="I173" i="1"/>
  <c r="F173" i="1"/>
  <c r="N164" i="1"/>
  <c r="O164" i="1" s="1"/>
  <c r="M164" i="1"/>
  <c r="I164" i="1"/>
  <c r="F164" i="1"/>
  <c r="O161" i="1"/>
  <c r="N161" i="1"/>
  <c r="M161" i="1"/>
  <c r="I161" i="1"/>
  <c r="F161" i="1"/>
  <c r="N137" i="1"/>
  <c r="M137" i="1"/>
  <c r="O137" i="1" s="1"/>
  <c r="I137" i="1"/>
  <c r="F137" i="1"/>
  <c r="N135" i="1"/>
  <c r="M135" i="1"/>
  <c r="O135" i="1" s="1"/>
  <c r="I135" i="1"/>
  <c r="F135" i="1"/>
  <c r="N132" i="1"/>
  <c r="O132" i="1" s="1"/>
  <c r="M132" i="1"/>
  <c r="I132" i="1"/>
  <c r="F132" i="1"/>
  <c r="O130" i="1"/>
  <c r="N130" i="1"/>
  <c r="M130" i="1"/>
  <c r="I130" i="1"/>
  <c r="F130" i="1"/>
  <c r="N127" i="1"/>
  <c r="M127" i="1"/>
  <c r="O127" i="1" s="1"/>
  <c r="I127" i="1"/>
  <c r="F127" i="1"/>
  <c r="N125" i="1"/>
  <c r="M125" i="1"/>
  <c r="O125" i="1" s="1"/>
  <c r="I125" i="1"/>
  <c r="F125" i="1"/>
  <c r="N121" i="1"/>
  <c r="O121" i="1" s="1"/>
  <c r="M121" i="1"/>
  <c r="I121" i="1"/>
  <c r="F121" i="1"/>
  <c r="O119" i="1"/>
  <c r="N119" i="1"/>
  <c r="M119" i="1"/>
  <c r="I119" i="1"/>
  <c r="F119" i="1"/>
  <c r="N116" i="1"/>
  <c r="M116" i="1"/>
  <c r="O116" i="1" s="1"/>
  <c r="I116" i="1"/>
  <c r="F116" i="1"/>
  <c r="N114" i="1"/>
  <c r="M114" i="1"/>
  <c r="O114" i="1" s="1"/>
  <c r="I114" i="1"/>
  <c r="F114" i="1"/>
  <c r="N109" i="1"/>
  <c r="O109" i="1" s="1"/>
  <c r="M109" i="1"/>
  <c r="I109" i="1"/>
  <c r="F109" i="1"/>
  <c r="O107" i="1"/>
  <c r="N107" i="1"/>
  <c r="M107" i="1"/>
  <c r="I107" i="1"/>
  <c r="F107" i="1"/>
  <c r="N104" i="1"/>
  <c r="M104" i="1"/>
  <c r="O104" i="1" s="1"/>
  <c r="I104" i="1"/>
  <c r="F104" i="1"/>
  <c r="N102" i="1"/>
  <c r="M102" i="1"/>
  <c r="O102" i="1" s="1"/>
  <c r="I102" i="1"/>
  <c r="F102" i="1"/>
  <c r="N100" i="1"/>
  <c r="O100" i="1" s="1"/>
  <c r="M100" i="1"/>
  <c r="I100" i="1"/>
  <c r="F100" i="1"/>
  <c r="O98" i="1"/>
  <c r="N98" i="1"/>
  <c r="M98" i="1"/>
  <c r="I98" i="1"/>
  <c r="F98" i="1"/>
  <c r="N96" i="1"/>
  <c r="M96" i="1"/>
  <c r="O96" i="1" s="1"/>
  <c r="I96" i="1"/>
  <c r="F96" i="1"/>
  <c r="N93" i="1"/>
  <c r="M93" i="1"/>
  <c r="O93" i="1" s="1"/>
  <c r="I93" i="1"/>
  <c r="F93" i="1"/>
  <c r="N91" i="1"/>
  <c r="O91" i="1" s="1"/>
  <c r="M91" i="1"/>
  <c r="I91" i="1"/>
  <c r="F91" i="1"/>
  <c r="O89" i="1"/>
  <c r="N89" i="1"/>
  <c r="M89" i="1"/>
  <c r="I89" i="1"/>
  <c r="F89" i="1"/>
  <c r="N86" i="1"/>
  <c r="M86" i="1"/>
  <c r="O86" i="1" s="1"/>
  <c r="I86" i="1"/>
  <c r="F86" i="1"/>
  <c r="N84" i="1"/>
  <c r="M84" i="1"/>
  <c r="O84" i="1" s="1"/>
  <c r="I84" i="1"/>
  <c r="F84" i="1"/>
  <c r="N83" i="1"/>
  <c r="O83" i="1" s="1"/>
  <c r="M83" i="1"/>
  <c r="I83" i="1"/>
  <c r="F83" i="1"/>
  <c r="O81" i="1"/>
  <c r="N81" i="1"/>
  <c r="M81" i="1"/>
  <c r="I81" i="1"/>
  <c r="F81" i="1"/>
  <c r="N79" i="1"/>
  <c r="M79" i="1"/>
  <c r="O79" i="1" s="1"/>
  <c r="I79" i="1"/>
  <c r="F79" i="1"/>
  <c r="N77" i="1"/>
  <c r="M77" i="1"/>
  <c r="O77" i="1" s="1"/>
  <c r="I77" i="1"/>
  <c r="F77" i="1"/>
  <c r="N72" i="1"/>
  <c r="O72" i="1" s="1"/>
  <c r="M72" i="1"/>
  <c r="I72" i="1"/>
  <c r="F72" i="1"/>
  <c r="O70" i="1"/>
  <c r="N70" i="1"/>
  <c r="M70" i="1"/>
  <c r="I70" i="1"/>
  <c r="F70" i="1"/>
  <c r="N64" i="1"/>
  <c r="M64" i="1"/>
  <c r="O64" i="1" s="1"/>
  <c r="I64" i="1"/>
  <c r="F64" i="1"/>
  <c r="N61" i="1"/>
  <c r="M61" i="1"/>
  <c r="O61" i="1" s="1"/>
  <c r="I61" i="1"/>
  <c r="F61" i="1"/>
  <c r="N58" i="1"/>
  <c r="O58" i="1" s="1"/>
  <c r="M58" i="1"/>
  <c r="I58" i="1"/>
  <c r="F58" i="1"/>
  <c r="O52" i="1"/>
  <c r="N52" i="1"/>
  <c r="M52" i="1"/>
  <c r="I52" i="1"/>
  <c r="F52" i="1"/>
  <c r="N46" i="1"/>
  <c r="M46" i="1"/>
  <c r="O46" i="1" s="1"/>
  <c r="I46" i="1"/>
  <c r="F46" i="1"/>
  <c r="N44" i="1"/>
  <c r="M44" i="1"/>
  <c r="O44" i="1" s="1"/>
  <c r="I44" i="1"/>
  <c r="F44" i="1"/>
  <c r="N42" i="1"/>
  <c r="O42" i="1" s="1"/>
  <c r="M42" i="1"/>
  <c r="I42" i="1"/>
  <c r="F42" i="1"/>
  <c r="O14" i="1"/>
  <c r="N14" i="1"/>
  <c r="M14" i="1"/>
  <c r="I14" i="1"/>
  <c r="F14" i="1"/>
  <c r="N3" i="1"/>
  <c r="M3" i="1"/>
  <c r="O3" i="1" s="1"/>
  <c r="I3" i="1"/>
  <c r="F3" i="1"/>
</calcChain>
</file>

<file path=xl/sharedStrings.xml><?xml version="1.0" encoding="utf-8"?>
<sst xmlns="http://schemas.openxmlformats.org/spreadsheetml/2006/main" count="1057" uniqueCount="247">
  <si>
    <t>ประเภทวิชา</t>
  </si>
  <si>
    <t>สาขาวิชา</t>
  </si>
  <si>
    <t>ประเภทสถานศึกษา</t>
  </si>
  <si>
    <t>ปวช.</t>
  </si>
  <si>
    <t>ปวส</t>
  </si>
  <si>
    <t>ป.ตรี</t>
  </si>
  <si>
    <t>รวม</t>
  </si>
  <si>
    <t>นักเรียนทวิภาคี</t>
  </si>
  <si>
    <t>นักเรียนทั้งหมด</t>
  </si>
  <si>
    <t>นักเรียนทวิภาคีคิดเป็นร้อยละ</t>
  </si>
  <si>
    <t>เกษตรกรรม</t>
  </si>
  <si>
    <t>เกษตรศาสตร์</t>
  </si>
  <si>
    <t>เอกชน</t>
  </si>
  <si>
    <t>รัฐ</t>
  </si>
  <si>
    <t>เทคโนโลยีและนวัตกรรมเกษตรฐานวิทยาศาสตร์</t>
  </si>
  <si>
    <t>เทคโนโลยีและนวัตกรรมการเกษตร</t>
  </si>
  <si>
    <t>เทคโนโลยีการจัดการธุรกิจเกษตร</t>
  </si>
  <si>
    <t>เทคโนโลยีการผลิตพืช</t>
  </si>
  <si>
    <t>เทคโนโลยีการผลิตสัตว์</t>
  </si>
  <si>
    <t>เทคโนโลยีชีวภาพการเกษตรฐานวิทยาศาสตร์</t>
  </si>
  <si>
    <t>เทคโนโลยีภูมิทัศน์</t>
  </si>
  <si>
    <t>เทคโนโลยีสัตวรักษ์</t>
  </si>
  <si>
    <t>ช่างกลเกษตร</t>
  </si>
  <si>
    <t>พืชศาสตร์</t>
  </si>
  <si>
    <t>สัตวรักษ์</t>
  </si>
  <si>
    <t>สัตวศาสตร์</t>
  </si>
  <si>
    <t>อุตสาหกรรมเกษตร</t>
  </si>
  <si>
    <t xml:space="preserve">อุตสาหกรรมเกษตร </t>
  </si>
  <si>
    <t>เกษตรกรรมและประมง</t>
  </si>
  <si>
    <t>เทคโนโลยีและนวัตกรรมการผลิตพืช</t>
  </si>
  <si>
    <t>เทคโนโลยีและนวัตกรรมการผลิตสัตว์</t>
  </si>
  <si>
    <t>เทคโนโลยีการจัดการฟาร์มและการเก็บเกี่ยวสมัยใหม่</t>
  </si>
  <si>
    <t>เทคโนโลยีการผลิตเกษตรอุตสาหกรรม</t>
  </si>
  <si>
    <t>เทคโนโลยีชีวภาพการเกษตร</t>
  </si>
  <si>
    <t>เทคโนโลยีผลิตภัณฑ์อาหาร</t>
  </si>
  <si>
    <t>เทคโนโลยีอากาศยานเพื่อการเกษตร</t>
  </si>
  <si>
    <t>เพาะเลี้ยงสัตว์น้ำ</t>
  </si>
  <si>
    <t>การบริหารจัดการคลังสินค้าเกษตร</t>
  </si>
  <si>
    <t>ประมง</t>
  </si>
  <si>
    <t>เทคโนโลยีและนวัตกรรมเกษตรอุตสาหกรรม</t>
  </si>
  <si>
    <t xml:space="preserve">การจัดการคลังสินค้าและการกระจายสินค้าเกษตรอุตสาหกรรม </t>
  </si>
  <si>
    <t>อากาศยานเพื่อการเกษตร</t>
  </si>
  <si>
    <t>เทคโนโลยีสารสนเทศและการสื่อสาร</t>
  </si>
  <si>
    <t>เทคโนโลยีสารสนเทศ</t>
  </si>
  <si>
    <t>คอมพิวเตอร์เกมและแอนิเมชัน</t>
  </si>
  <si>
    <t>คอมพิวเตอร์โปรแกรมเมอร์</t>
  </si>
  <si>
    <t>คหกรรม</t>
  </si>
  <si>
    <t>เชฟอาหารไทย</t>
  </si>
  <si>
    <t>เทคโนโลยีแฟชั่นและเครื่องแต่งกาย</t>
  </si>
  <si>
    <t>เทคโนโลยีอาหารและโภชนาการ</t>
  </si>
  <si>
    <t>เทคโนโลยีอาหารฐานวิทยาศาสตร์</t>
  </si>
  <si>
    <t>แฟชั่นและสิ่งทอ</t>
  </si>
  <si>
    <t>การจัดการงานคหกรรม</t>
  </si>
  <si>
    <t>การจัดการดูแลผู้สูงอายุ</t>
  </si>
  <si>
    <t>การจัดการธุรกิจอาหาร</t>
  </si>
  <si>
    <t>การบริหารงานคหกรรมศาสตร์</t>
  </si>
  <si>
    <t>คหกรรมศาสตร์</t>
  </si>
  <si>
    <t>ธุรกิจเสริมสวย</t>
  </si>
  <si>
    <t>ธุรกิจความงาม</t>
  </si>
  <si>
    <t>ธุรกิจคหกรรม</t>
  </si>
  <si>
    <t>อาหารและโภชนาการ</t>
  </si>
  <si>
    <t>เทคโนโลยีเพาะเลี้ยงสัตว์น้ำ</t>
  </si>
  <si>
    <t>แปรรูปสัตว์น้ำ</t>
  </si>
  <si>
    <t>พาณิชยกรรม/บริหารธุรกิจ</t>
  </si>
  <si>
    <t>เทคโนโลยีการบริการฐานวิทยาศาสตร์</t>
  </si>
  <si>
    <t>เทคโนโลยีธุรกิจดิจิทัล</t>
  </si>
  <si>
    <t>โลจิสติกส์</t>
  </si>
  <si>
    <t>การเลขานุการ</t>
  </si>
  <si>
    <t xml:space="preserve">การเลขานุการ </t>
  </si>
  <si>
    <t>การโรงแรม</t>
  </si>
  <si>
    <t>การจัดการ</t>
  </si>
  <si>
    <t>การจัดการโลจิสติกส์</t>
  </si>
  <si>
    <t>การจัดการโลจิสติกส์และซัพพลายเชน</t>
  </si>
  <si>
    <t>การจัดการด้านความปลอดภัย</t>
  </si>
  <si>
    <t>การจัดการทรัพยากรมนุษย์</t>
  </si>
  <si>
    <t>การจัดการทั่วไป</t>
  </si>
  <si>
    <t>การจัดการธุรกิจ</t>
  </si>
  <si>
    <t>การจัดการธุรกิจการกีฬา</t>
  </si>
  <si>
    <t>การจัดการธุรกิจค้าปลีก</t>
  </si>
  <si>
    <t>การจัดการสำนักงาน</t>
  </si>
  <si>
    <t>การจัดการสำนักงานดิจิทัล</t>
  </si>
  <si>
    <t>การตลาด</t>
  </si>
  <si>
    <t>การบัญชี</t>
  </si>
  <si>
    <t>คอมพิวเตอร์ธุรกิจ</t>
  </si>
  <si>
    <t>ธุรกิจการกีฬา</t>
  </si>
  <si>
    <t>ธุรกิจการค้าระหว่างประเทศ</t>
  </si>
  <si>
    <t>ธุรกิจการบิน</t>
  </si>
  <si>
    <t>ธุรกิจค้าปลีก</t>
  </si>
  <si>
    <t>ธุรกิจสถานพยาบาล</t>
  </si>
  <si>
    <t>พณิชยการ</t>
  </si>
  <si>
    <t>พาณิชยกรรมและบริการฐานวิทยาศาสตร์</t>
  </si>
  <si>
    <t>ภาษาและการจัดการธุรกิจระหว่างประเทศ</t>
  </si>
  <si>
    <t>ภาษาต่างประเทศ</t>
  </si>
  <si>
    <t>ภาษาต่างประเทศธุรกิจ</t>
  </si>
  <si>
    <t>ภาษาต่างประเทศธุรกิจบริการ</t>
  </si>
  <si>
    <t>พาณิชยนาวี</t>
  </si>
  <si>
    <t>เทคนิคเครื่องกลเรือ</t>
  </si>
  <si>
    <t>การเดินเรือ</t>
  </si>
  <si>
    <t>ศิลปกรรม</t>
  </si>
  <si>
    <t>เครื่องประดับอัญมณี</t>
  </si>
  <si>
    <t>เทคโนโลยีเซรามิก</t>
  </si>
  <si>
    <t>เทคโนโลยีศิลปกรรม</t>
  </si>
  <si>
    <t>การถ่ายภาพและมัลติมีเดีย</t>
  </si>
  <si>
    <t>การถ่ายภาพและวีดิทัศน์</t>
  </si>
  <si>
    <t>การออกแบบ</t>
  </si>
  <si>
    <t>คอมพิวเตอร์กราฟิก</t>
  </si>
  <si>
    <t>ช่างทองหลวง</t>
  </si>
  <si>
    <t>ดิจิทัลกราฟิก</t>
  </si>
  <si>
    <t>วิจิตรศิลป์</t>
  </si>
  <si>
    <t>ศิลปกรรมเซรามิก</t>
  </si>
  <si>
    <t>ศิลปหัตถกรรม</t>
  </si>
  <si>
    <t>ศิลปหัตถกรรมรูปพรรณเครื่องถมและเครื่องประดับ</t>
  </si>
  <si>
    <t>ออกแบบนิเทศศิลป์</t>
  </si>
  <si>
    <t>อุตสาหกรรมเครื่องหนัง</t>
  </si>
  <si>
    <t>ศิลปกรรมและเศรษฐกิจสร้างสรรค์</t>
  </si>
  <si>
    <t>เทคโนโลยีและนวัตกรรมเครื่องประดับอัญมณี</t>
  </si>
  <si>
    <t xml:space="preserve">เทคโนโลยีผลิตภัณฑ์อุตสาหกรรมเครื่องหนัง </t>
  </si>
  <si>
    <t>เทคนิคการผลิตเครื่องถมและเครื่องประดับ</t>
  </si>
  <si>
    <t>งานเครื่องถมและเครื่องประดับ</t>
  </si>
  <si>
    <t>อุตสาหกรรม</t>
  </si>
  <si>
    <t>เขียนแบบเครื่องกล</t>
  </si>
  <si>
    <t>เขียนแบบเครื่่องกล</t>
  </si>
  <si>
    <t>เคมีอุตสาหกรรม</t>
  </si>
  <si>
    <t>เครื่องกล</t>
  </si>
  <si>
    <t>เครื่องกลเกษตร</t>
  </si>
  <si>
    <t>เครื่องมือวัดและควบคุม</t>
  </si>
  <si>
    <t>เทคโนโลยีเครื่องกล</t>
  </si>
  <si>
    <t>เทคโนโลยีเครื่องกลเรือ</t>
  </si>
  <si>
    <t>เทคโนโลยีเครื่องมือวัดและควบคุมงานปิโตรเลียม</t>
  </si>
  <si>
    <t>เทคโนโลยีเมคคาทรอนิกส์และระบบควบคุมอัตโนมัติ</t>
  </si>
  <si>
    <t>เทคโนโลยีเมคคาทรอนิกส์และหุ่นยนต์</t>
  </si>
  <si>
    <t>เทคโนโลยีแม่พิมพ์</t>
  </si>
  <si>
    <t>เทคโนโลยีโทรคมนาคม</t>
  </si>
  <si>
    <t>เทคโนโลยีโยธา</t>
  </si>
  <si>
    <t>เทคโนโลยีไฟฟ้า</t>
  </si>
  <si>
    <t>เทคโนโลยีการเชื่อม</t>
  </si>
  <si>
    <t>เทคโนโลยีการก่อสร้าง</t>
  </si>
  <si>
    <t>เทคโนโลยีการต่อเรือ</t>
  </si>
  <si>
    <t>เทคโนโลยีการผลิต</t>
  </si>
  <si>
    <t>เทคโนโลยีการสื่อสารโทรคมนาคม</t>
  </si>
  <si>
    <t>เทคโนโลยีขึ้นรูปพลาสติก</t>
  </si>
  <si>
    <t>เทคโนโลยีคอมพิวเตอร์</t>
  </si>
  <si>
    <t>เทคโนโลยีบริการยานยนต์</t>
  </si>
  <si>
    <t>เทคโนโลยีปิโตรเคมี</t>
  </si>
  <si>
    <t>เทคโนโลยีพลังงาน</t>
  </si>
  <si>
    <t>เทคโนโลยีพลังงานไฟฟ้าและพลังงานทางเลือก</t>
  </si>
  <si>
    <t>เทคโนโลยียาง</t>
  </si>
  <si>
    <t>เทคโนโลยียานยนต์</t>
  </si>
  <si>
    <t>เทคโนโลยียานยนต์สมัยใหม่</t>
  </si>
  <si>
    <t>เทคโนโลยีสถาปัตยกรรม</t>
  </si>
  <si>
    <t>เทคโนโลยีอิเล็กทรอนิกส์</t>
  </si>
  <si>
    <t>เทคโนโลยีอิเล็กทรอนิกส์อัจฉริยะ</t>
  </si>
  <si>
    <t>เทคโนโลยีอุตสาหกรรมตัวถังและสีรถยนต์</t>
  </si>
  <si>
    <t>เทคโนโลยีอุตสาหกรรมยาง</t>
  </si>
  <si>
    <t>เทคนิคเครื่องกล</t>
  </si>
  <si>
    <t>เทคนิคเครื่องจักรกลเกษตร</t>
  </si>
  <si>
    <t>เทคนิคเครื่องทำความเย็นและปรับอากาศ</t>
  </si>
  <si>
    <t>เทคนิคโลหะ</t>
  </si>
  <si>
    <t>เทคนิคการจัดการอาคาร</t>
  </si>
  <si>
    <t>เทคนิคการผลิต</t>
  </si>
  <si>
    <t>เทคนิคควบคุมและซ่อมบำรุงระบบขนส่งทางราง</t>
  </si>
  <si>
    <t>เทคนิคคอมพิวเตอร์</t>
  </si>
  <si>
    <t>เทคนิคซ่อมบำรุงเรือ</t>
  </si>
  <si>
    <t>เทคนิคพลังงาน</t>
  </si>
  <si>
    <t>เทคนิคยานยนต์ไฟฟ้า</t>
  </si>
  <si>
    <t>เทคนิควิทยาการนาฬิกา</t>
  </si>
  <si>
    <t>เทคนิควิศวกรรมสำรวจ</t>
  </si>
  <si>
    <t>เทคนิคสถาปัตยกรรม</t>
  </si>
  <si>
    <t>เทคนิคอุตสาหกรรม</t>
  </si>
  <si>
    <t>เฟอร์นิเจอร์และตกแต่งภายใน</t>
  </si>
  <si>
    <t>เมคคาทรอนิกส์</t>
  </si>
  <si>
    <t>เมคคาทรอนิกส์และหุ่นยนต์</t>
  </si>
  <si>
    <t>โทรคมนาคม</t>
  </si>
  <si>
    <t>โยธา</t>
  </si>
  <si>
    <t>ไฟฟ้า</t>
  </si>
  <si>
    <t>ไฟฟ้าและอิเล็กทรอนิกส์</t>
  </si>
  <si>
    <t>ไฟฟ้ากำลัง</t>
  </si>
  <si>
    <t>การก่อสร้าง</t>
  </si>
  <si>
    <t>การตรวจสอบโดยไม่ทำลาย</t>
  </si>
  <si>
    <t>การพิมพ์</t>
  </si>
  <si>
    <t>การพิมพ์และบรรจุภัณฑ์</t>
  </si>
  <si>
    <t>การสื่อสารโทรคมนาคม</t>
  </si>
  <si>
    <t>ช่างเขียนแบบเครื่องกล</t>
  </si>
  <si>
    <t>ช่างเครื่องเรือนและตกแต่งภายใน</t>
  </si>
  <si>
    <t>ช่างเครื่องทำความเย็นและปรับอากาศ</t>
  </si>
  <si>
    <t>ช่างเครื่องมือวัดและควบคุม</t>
  </si>
  <si>
    <t>ช่างเชื่อมโลหะ</t>
  </si>
  <si>
    <t>ช่างเทคนิคคอมพิวเตอร์</t>
  </si>
  <si>
    <t>ช่างโทรคมนาคม</t>
  </si>
  <si>
    <t>ช่างไฟฟ้า</t>
  </si>
  <si>
    <t>ช่างไฟฟ้ากำลัง</t>
  </si>
  <si>
    <t>ช่างกลโรงงาน</t>
  </si>
  <si>
    <t>ช่างก่อสร้าง</t>
  </si>
  <si>
    <t>ช่างกายอุปกรณ์</t>
  </si>
  <si>
    <t>ช่างซ่อมบำรุง</t>
  </si>
  <si>
    <t>ช่างซ่อมบำรุงเครื่องจักรกลเกษตร</t>
  </si>
  <si>
    <t>ช่างซ่อมบำรุงเรือ</t>
  </si>
  <si>
    <t>ช่างต่อเรือ</t>
  </si>
  <si>
    <t>ช่างพิมพ์</t>
  </si>
  <si>
    <t>ช่างยนต์</t>
  </si>
  <si>
    <t>ช่างอากาศยาน</t>
  </si>
  <si>
    <t>ช่างอิเล็กทรอนิกส์</t>
  </si>
  <si>
    <t>ช่างอุตสาหกรรมฐานวิทยาศาสตร์</t>
  </si>
  <si>
    <t>ตัวถังและสีรถยนต์</t>
  </si>
  <si>
    <t>ปิโตรเคมี</t>
  </si>
  <si>
    <t>ยานยนต์ไฟฟ้า</t>
  </si>
  <si>
    <t>วิศวกรรมเมคคาทรอนิกส์</t>
  </si>
  <si>
    <t>วิศวกรรมอิเล็กทรอนิกส์</t>
  </si>
  <si>
    <t>สถาปัตยกรรม</t>
  </si>
  <si>
    <t>สำรวจ</t>
  </si>
  <si>
    <t>อิเล็กทรอนิกส์</t>
  </si>
  <si>
    <t>อุตสาหกรรมเครื่องเรือนและตกแต่งภายใน</t>
  </si>
  <si>
    <t>อุตสาหกรรมยาง</t>
  </si>
  <si>
    <t>อุตสาหกรรมแฟชั่นและสิ่งทอ</t>
  </si>
  <si>
    <t>เคมีสิ่งทอ</t>
  </si>
  <si>
    <t>เทคโนโลยีเครื่องนุ่งห่ม</t>
  </si>
  <si>
    <t>เทคโนโลยีสิ่งทอ</t>
  </si>
  <si>
    <t>อุตสาหกรรมโลจิสติกส์</t>
  </si>
  <si>
    <t>ระบบขนส่งทางราง</t>
  </si>
  <si>
    <t>อุตสาหกรรมดิจิทัลและเทคโนโลยีสารสนเทศ</t>
  </si>
  <si>
    <t xml:space="preserve"> เทคโนโลยีคอมพิวเตอร์และสารสนเทศ</t>
  </si>
  <si>
    <t>เครือข่ายคอมพิวเตอร์และความปลอดภัย</t>
  </si>
  <si>
    <t xml:space="preserve">เทคโนโลยีสารสนเทศ </t>
  </si>
  <si>
    <t xml:space="preserve">คอมพิวเตอร์เกมและแอนิเมชัน </t>
  </si>
  <si>
    <t xml:space="preserve">คอมพิวเตอร์โปรแกรมเมอร์ </t>
  </si>
  <si>
    <t>อุตสาหกรรมท่องเที่ยว</t>
  </si>
  <si>
    <t>ไมซ์และอีเวนต์</t>
  </si>
  <si>
    <t>การโรงแรมและการท่องเที่ยว</t>
  </si>
  <si>
    <t>การจัดการธุรกิจท่องเที่ยวเกษตรเชิงนิเวศ</t>
  </si>
  <si>
    <t>การจัดประชุมและนิทรรศการ</t>
  </si>
  <si>
    <t>การท่องเที่ยว</t>
  </si>
  <si>
    <t>นวัตกรรมเชิงธุรกิจไมซ์และอีเวนต์</t>
  </si>
  <si>
    <t>นวัตกรรมการจัดการการท่องเที่ยวเชิงสุขภาพและความงาม</t>
  </si>
  <si>
    <t>นวัตกรรมการท่องเที่ยวฐานวิทยาศาสตร์</t>
  </si>
  <si>
    <t>อุตสาหกรรมบันเทิง</t>
  </si>
  <si>
    <t>เทคโนโลยีระบบเสียง</t>
  </si>
  <si>
    <t>ดนตรีและเทคโนโลยี</t>
  </si>
  <si>
    <t>อุตสาหกรรมแสงและเสียง</t>
  </si>
  <si>
    <t>อุตสาหกรรมดนตรี</t>
  </si>
  <si>
    <t>อุตสาหกรรมบันเทิงและดนตรี</t>
  </si>
  <si>
    <t>การดนตรี</t>
  </si>
  <si>
    <t>อุตสาหกรรมสิ่งทอ</t>
  </si>
  <si>
    <t>อุตสาหกรรมสุขภาพและความงาม</t>
  </si>
  <si>
    <t>การจัดการงานบริการสถานพยาบาล</t>
  </si>
  <si>
    <t>อุตสาหกรรมอาหาร</t>
  </si>
  <si>
    <t>เทคโนโลยีและนวัตกรรมแปรรูปอาหาร</t>
  </si>
  <si>
    <t>นวัตกรรมแปรรูปและวิเคราะห์คุณภาพอาหาร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</si>
</sst>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3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165" fontId="2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5" fontId="2" fillId="0" borderId="1" xfId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2" fillId="0" borderId="1" xfId="1" applyNumberFormat="1" applyFont="1" applyBorder="1" applyAlignment="1">
      <alignment horizontal="center"/>
    </xf>
    <xf numFmtId="165" fontId="2" fillId="0" borderId="1" xfId="1" applyNumberFormat="1" applyFont="1" applyBorder="1" applyAlignment="1">
      <alignment horizontal="left"/>
    </xf>
    <xf numFmtId="0" fontId="2" fillId="0" borderId="1" xfId="1" applyNumberFormat="1" applyFont="1" applyBorder="1" applyAlignment="1">
      <alignment horizontal="left"/>
    </xf>
    <xf numFmtId="10" fontId="2" fillId="0" borderId="1" xfId="2" applyNumberFormat="1" applyFont="1" applyBorder="1" applyAlignment="1">
      <alignment horizontal="right"/>
    </xf>
    <xf numFmtId="0" fontId="2" fillId="0" borderId="0" xfId="0" applyFont="1"/>
    <xf numFmtId="165" fontId="2" fillId="0" borderId="1" xfId="1" applyNumberFormat="1" applyFont="1" applyBorder="1"/>
    <xf numFmtId="0" fontId="2" fillId="0" borderId="1" xfId="0" applyFont="1" applyBorder="1" applyAlignment="1">
      <alignment horizontal="left"/>
    </xf>
    <xf numFmtId="10" fontId="2" fillId="0" borderId="1" xfId="2" applyNumberFormat="1" applyFont="1" applyBorder="1"/>
    <xf numFmtId="165" fontId="2" fillId="0" borderId="1" xfId="0" applyNumberFormat="1" applyFont="1" applyBorder="1"/>
    <xf numFmtId="0" fontId="2" fillId="0" borderId="1" xfId="0" applyFont="1" applyBorder="1"/>
    <xf numFmtId="0" fontId="2" fillId="0" borderId="0" xfId="0" applyFont="1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CBB02-06CD-494E-B010-F336D32C695B}">
  <dimension ref="A1:P348"/>
  <sheetViews>
    <sheetView tabSelected="1" zoomScale="89" zoomScaleNormal="89" workbookViewId="0">
      <selection activeCell="B16" sqref="B16"/>
    </sheetView>
  </sheetViews>
  <sheetFormatPr defaultColWidth="9" defaultRowHeight="24.6"/>
  <cols>
    <col min="1" max="1" width="34.88671875" style="9" customWidth="1"/>
    <col min="2" max="2" width="43.77734375" style="9" customWidth="1"/>
    <col min="3" max="3" width="16.88671875" style="15" bestFit="1" customWidth="1"/>
    <col min="4" max="15" width="23.6640625" style="9" customWidth="1"/>
    <col min="16" max="16384" width="9" style="9"/>
  </cols>
  <sheetData>
    <row r="1" spans="1:16" s="4" customFormat="1">
      <c r="A1" s="1" t="s">
        <v>0</v>
      </c>
      <c r="B1" s="1" t="s">
        <v>1</v>
      </c>
      <c r="C1" s="2" t="s">
        <v>2</v>
      </c>
      <c r="D1" s="3" t="s">
        <v>3</v>
      </c>
      <c r="E1" s="3"/>
      <c r="F1" s="3"/>
      <c r="G1" s="3" t="s">
        <v>4</v>
      </c>
      <c r="H1" s="3"/>
      <c r="I1" s="3"/>
      <c r="J1" s="3" t="s">
        <v>5</v>
      </c>
      <c r="K1" s="3"/>
      <c r="L1" s="3"/>
      <c r="M1" s="3" t="s">
        <v>6</v>
      </c>
      <c r="N1" s="3"/>
      <c r="O1" s="3"/>
    </row>
    <row r="2" spans="1:16" s="4" customFormat="1">
      <c r="A2" s="1"/>
      <c r="B2" s="1"/>
      <c r="C2" s="2"/>
      <c r="D2" s="5" t="s">
        <v>7</v>
      </c>
      <c r="E2" s="5" t="s">
        <v>8</v>
      </c>
      <c r="F2" s="5" t="s">
        <v>9</v>
      </c>
      <c r="G2" s="5" t="s">
        <v>7</v>
      </c>
      <c r="H2" s="5" t="s">
        <v>8</v>
      </c>
      <c r="I2" s="5" t="s">
        <v>9</v>
      </c>
      <c r="J2" s="5" t="s">
        <v>7</v>
      </c>
      <c r="K2" s="5" t="s">
        <v>8</v>
      </c>
      <c r="L2" s="5" t="s">
        <v>9</v>
      </c>
      <c r="M2" s="5" t="s">
        <v>7</v>
      </c>
      <c r="N2" s="5" t="s">
        <v>8</v>
      </c>
      <c r="O2" s="5" t="s">
        <v>9</v>
      </c>
    </row>
    <row r="3" spans="1:16">
      <c r="A3" s="6" t="s">
        <v>10</v>
      </c>
      <c r="B3" s="6" t="s">
        <v>11</v>
      </c>
      <c r="C3" s="7" t="s">
        <v>12</v>
      </c>
      <c r="D3" s="5">
        <v>0</v>
      </c>
      <c r="E3" s="5">
        <v>51</v>
      </c>
      <c r="F3" s="8">
        <f>IFERROR((D3*100%/E3),0)</f>
        <v>0</v>
      </c>
      <c r="G3" s="6">
        <v>0</v>
      </c>
      <c r="H3" s="6">
        <v>0</v>
      </c>
      <c r="I3" s="8">
        <f>IFERROR((G3*100%/H3),0)</f>
        <v>0</v>
      </c>
      <c r="J3" s="6">
        <v>0</v>
      </c>
      <c r="K3" s="6">
        <v>0</v>
      </c>
      <c r="L3" s="6">
        <v>0</v>
      </c>
      <c r="M3" s="6">
        <f>D3+G3</f>
        <v>0</v>
      </c>
      <c r="N3" s="6">
        <f>E3+H3</f>
        <v>51</v>
      </c>
      <c r="O3" s="8">
        <f>IFERROR((M3*100%/N3),0)</f>
        <v>0</v>
      </c>
      <c r="P3"/>
    </row>
    <row r="4" spans="1:16">
      <c r="A4" s="10" t="s">
        <v>10</v>
      </c>
      <c r="B4" s="10" t="s">
        <v>11</v>
      </c>
      <c r="C4" s="11" t="s">
        <v>13</v>
      </c>
      <c r="D4" s="10">
        <v>42</v>
      </c>
      <c r="E4" s="10">
        <v>18233</v>
      </c>
      <c r="F4" s="12">
        <v>2.3035156035759339E-3</v>
      </c>
      <c r="G4" s="10">
        <v>64</v>
      </c>
      <c r="H4" s="10">
        <v>1544</v>
      </c>
      <c r="I4" s="12">
        <v>4.145077720207254E-2</v>
      </c>
      <c r="J4" s="10">
        <v>0</v>
      </c>
      <c r="K4" s="10">
        <v>0</v>
      </c>
      <c r="L4" s="12">
        <v>0</v>
      </c>
      <c r="M4" s="13">
        <v>106</v>
      </c>
      <c r="N4" s="13">
        <v>19777</v>
      </c>
      <c r="O4" s="12">
        <v>5.3597613389290586E-3</v>
      </c>
    </row>
    <row r="5" spans="1:16">
      <c r="A5" s="10" t="s">
        <v>10</v>
      </c>
      <c r="B5" s="10" t="s">
        <v>14</v>
      </c>
      <c r="C5" s="11" t="s">
        <v>13</v>
      </c>
      <c r="D5" s="10">
        <v>0</v>
      </c>
      <c r="E5" s="10">
        <v>0</v>
      </c>
      <c r="F5" s="12">
        <v>0</v>
      </c>
      <c r="G5" s="10">
        <v>0</v>
      </c>
      <c r="H5" s="10">
        <v>22</v>
      </c>
      <c r="I5" s="12">
        <v>0</v>
      </c>
      <c r="J5" s="10">
        <v>0</v>
      </c>
      <c r="K5" s="10">
        <v>0</v>
      </c>
      <c r="L5" s="12">
        <v>0</v>
      </c>
      <c r="M5" s="13">
        <v>0</v>
      </c>
      <c r="N5" s="13">
        <v>22</v>
      </c>
      <c r="O5" s="12">
        <v>0</v>
      </c>
    </row>
    <row r="6" spans="1:16">
      <c r="A6" s="10" t="s">
        <v>10</v>
      </c>
      <c r="B6" s="10" t="s">
        <v>15</v>
      </c>
      <c r="C6" s="11" t="s">
        <v>13</v>
      </c>
      <c r="D6" s="10">
        <v>0</v>
      </c>
      <c r="E6" s="10">
        <v>0</v>
      </c>
      <c r="F6" s="12">
        <v>0</v>
      </c>
      <c r="G6" s="10">
        <v>23</v>
      </c>
      <c r="H6" s="10">
        <v>28</v>
      </c>
      <c r="I6" s="12">
        <v>0.8214285714285714</v>
      </c>
      <c r="J6" s="10">
        <v>0</v>
      </c>
      <c r="K6" s="10">
        <v>0</v>
      </c>
      <c r="L6" s="12">
        <v>0</v>
      </c>
      <c r="M6" s="13">
        <v>23</v>
      </c>
      <c r="N6" s="13">
        <v>28</v>
      </c>
      <c r="O6" s="12">
        <v>0.8214285714285714</v>
      </c>
    </row>
    <row r="7" spans="1:16">
      <c r="A7" s="10" t="s">
        <v>10</v>
      </c>
      <c r="B7" s="10" t="s">
        <v>16</v>
      </c>
      <c r="C7" s="11" t="s">
        <v>13</v>
      </c>
      <c r="D7" s="10">
        <v>0</v>
      </c>
      <c r="E7" s="10">
        <v>0</v>
      </c>
      <c r="F7" s="12">
        <v>0</v>
      </c>
      <c r="G7" s="10">
        <v>7</v>
      </c>
      <c r="H7" s="10">
        <v>62</v>
      </c>
      <c r="I7" s="12">
        <v>0.11290322580645161</v>
      </c>
      <c r="J7" s="10">
        <v>0</v>
      </c>
      <c r="K7" s="10">
        <v>0</v>
      </c>
      <c r="L7" s="12">
        <v>0</v>
      </c>
      <c r="M7" s="13">
        <v>7</v>
      </c>
      <c r="N7" s="13">
        <v>62</v>
      </c>
      <c r="O7" s="12">
        <v>0.11290322580645161</v>
      </c>
    </row>
    <row r="8" spans="1:16">
      <c r="A8" s="10" t="s">
        <v>10</v>
      </c>
      <c r="B8" s="10" t="s">
        <v>17</v>
      </c>
      <c r="C8" s="11" t="s">
        <v>13</v>
      </c>
      <c r="D8" s="10">
        <v>0</v>
      </c>
      <c r="E8" s="10">
        <v>0</v>
      </c>
      <c r="F8" s="12">
        <v>0</v>
      </c>
      <c r="G8" s="10">
        <v>0</v>
      </c>
      <c r="H8" s="10">
        <v>0</v>
      </c>
      <c r="I8" s="12">
        <v>0</v>
      </c>
      <c r="J8" s="10">
        <v>148</v>
      </c>
      <c r="K8" s="10">
        <v>148</v>
      </c>
      <c r="L8" s="12">
        <v>1</v>
      </c>
      <c r="M8" s="13">
        <v>148</v>
      </c>
      <c r="N8" s="13">
        <v>148</v>
      </c>
      <c r="O8" s="12">
        <v>1</v>
      </c>
    </row>
    <row r="9" spans="1:16">
      <c r="A9" s="10" t="s">
        <v>10</v>
      </c>
      <c r="B9" s="10" t="s">
        <v>18</v>
      </c>
      <c r="C9" s="11" t="s">
        <v>13</v>
      </c>
      <c r="D9" s="10">
        <v>0</v>
      </c>
      <c r="E9" s="10">
        <v>0</v>
      </c>
      <c r="F9" s="12">
        <v>0</v>
      </c>
      <c r="G9" s="10">
        <v>0</v>
      </c>
      <c r="H9" s="10">
        <v>0</v>
      </c>
      <c r="I9" s="12">
        <v>0</v>
      </c>
      <c r="J9" s="10">
        <v>355</v>
      </c>
      <c r="K9" s="10">
        <v>355</v>
      </c>
      <c r="L9" s="12">
        <v>1</v>
      </c>
      <c r="M9" s="13">
        <v>355</v>
      </c>
      <c r="N9" s="13">
        <v>355</v>
      </c>
      <c r="O9" s="12">
        <v>1</v>
      </c>
    </row>
    <row r="10" spans="1:16">
      <c r="A10" s="10" t="s">
        <v>10</v>
      </c>
      <c r="B10" s="10" t="s">
        <v>19</v>
      </c>
      <c r="C10" s="11" t="s">
        <v>13</v>
      </c>
      <c r="D10" s="10">
        <v>0</v>
      </c>
      <c r="E10" s="10">
        <v>68</v>
      </c>
      <c r="F10" s="12">
        <v>0</v>
      </c>
      <c r="G10" s="10">
        <v>0</v>
      </c>
      <c r="H10" s="10">
        <v>0</v>
      </c>
      <c r="I10" s="12">
        <v>0</v>
      </c>
      <c r="J10" s="10">
        <v>0</v>
      </c>
      <c r="K10" s="10">
        <v>0</v>
      </c>
      <c r="L10" s="12">
        <v>0</v>
      </c>
      <c r="M10" s="13">
        <v>0</v>
      </c>
      <c r="N10" s="13">
        <v>68</v>
      </c>
      <c r="O10" s="12">
        <v>0</v>
      </c>
    </row>
    <row r="11" spans="1:16">
      <c r="A11" s="10" t="s">
        <v>10</v>
      </c>
      <c r="B11" s="10" t="s">
        <v>20</v>
      </c>
      <c r="C11" s="11" t="s">
        <v>13</v>
      </c>
      <c r="D11" s="10">
        <v>0</v>
      </c>
      <c r="E11" s="10">
        <v>0</v>
      </c>
      <c r="F11" s="12">
        <v>0</v>
      </c>
      <c r="G11" s="10">
        <v>5</v>
      </c>
      <c r="H11" s="10">
        <v>15</v>
      </c>
      <c r="I11" s="12">
        <v>0.33333333333333331</v>
      </c>
      <c r="J11" s="10">
        <v>0</v>
      </c>
      <c r="K11" s="10">
        <v>0</v>
      </c>
      <c r="L11" s="12">
        <v>0</v>
      </c>
      <c r="M11" s="13">
        <v>5</v>
      </c>
      <c r="N11" s="13">
        <v>15</v>
      </c>
      <c r="O11" s="12">
        <v>0.33333333333333331</v>
      </c>
    </row>
    <row r="12" spans="1:16">
      <c r="A12" s="10" t="s">
        <v>10</v>
      </c>
      <c r="B12" s="10" t="s">
        <v>21</v>
      </c>
      <c r="C12" s="11" t="s">
        <v>13</v>
      </c>
      <c r="D12" s="10">
        <v>0</v>
      </c>
      <c r="E12" s="10">
        <v>0</v>
      </c>
      <c r="F12" s="12">
        <v>0</v>
      </c>
      <c r="G12" s="10">
        <v>0</v>
      </c>
      <c r="H12" s="10">
        <v>0</v>
      </c>
      <c r="I12" s="12">
        <v>0</v>
      </c>
      <c r="J12" s="10">
        <v>6</v>
      </c>
      <c r="K12" s="10">
        <v>6</v>
      </c>
      <c r="L12" s="12">
        <v>1</v>
      </c>
      <c r="M12" s="13">
        <v>6</v>
      </c>
      <c r="N12" s="13">
        <v>6</v>
      </c>
      <c r="O12" s="12">
        <v>1</v>
      </c>
    </row>
    <row r="13" spans="1:16">
      <c r="A13" s="10" t="s">
        <v>10</v>
      </c>
      <c r="B13" s="10" t="s">
        <v>22</v>
      </c>
      <c r="C13" s="11" t="s">
        <v>13</v>
      </c>
      <c r="D13" s="10">
        <v>0</v>
      </c>
      <c r="E13" s="10">
        <v>0</v>
      </c>
      <c r="F13" s="12">
        <v>0</v>
      </c>
      <c r="G13" s="10">
        <v>169</v>
      </c>
      <c r="H13" s="10">
        <v>553</v>
      </c>
      <c r="I13" s="12">
        <v>0.30560578661844484</v>
      </c>
      <c r="J13" s="10">
        <v>0</v>
      </c>
      <c r="K13" s="10">
        <v>0</v>
      </c>
      <c r="L13" s="12">
        <v>0</v>
      </c>
      <c r="M13" s="13">
        <v>169</v>
      </c>
      <c r="N13" s="13">
        <v>553</v>
      </c>
      <c r="O13" s="12">
        <v>0.30560578661844484</v>
      </c>
    </row>
    <row r="14" spans="1:16">
      <c r="A14" s="6" t="s">
        <v>10</v>
      </c>
      <c r="B14" s="6" t="s">
        <v>23</v>
      </c>
      <c r="C14" s="7" t="s">
        <v>12</v>
      </c>
      <c r="D14" s="5">
        <v>0</v>
      </c>
      <c r="E14" s="5">
        <v>0</v>
      </c>
      <c r="F14" s="8">
        <f>IFERROR((D14*100%/E14),0)</f>
        <v>0</v>
      </c>
      <c r="G14" s="6">
        <v>0</v>
      </c>
      <c r="H14" s="6">
        <v>7</v>
      </c>
      <c r="I14" s="8">
        <f>IFERROR((G14*100%/H14),0)</f>
        <v>0</v>
      </c>
      <c r="J14" s="6">
        <v>0</v>
      </c>
      <c r="K14" s="6">
        <v>0</v>
      </c>
      <c r="L14" s="6">
        <v>0</v>
      </c>
      <c r="M14" s="6">
        <f>D14+G14</f>
        <v>0</v>
      </c>
      <c r="N14" s="6">
        <f>E14+H14</f>
        <v>7</v>
      </c>
      <c r="O14" s="8">
        <f>IFERROR((M14*100%/N14),0)</f>
        <v>0</v>
      </c>
      <c r="P14"/>
    </row>
    <row r="15" spans="1:16">
      <c r="A15" s="10" t="s">
        <v>10</v>
      </c>
      <c r="B15" s="10" t="s">
        <v>23</v>
      </c>
      <c r="C15" s="11" t="s">
        <v>13</v>
      </c>
      <c r="D15" s="10">
        <v>0</v>
      </c>
      <c r="E15" s="10">
        <v>0</v>
      </c>
      <c r="F15" s="12">
        <v>0</v>
      </c>
      <c r="G15" s="10">
        <v>339</v>
      </c>
      <c r="H15" s="10">
        <v>1506</v>
      </c>
      <c r="I15" s="12">
        <v>0.22509960159362549</v>
      </c>
      <c r="J15" s="10">
        <v>0</v>
      </c>
      <c r="K15" s="10">
        <v>0</v>
      </c>
      <c r="L15" s="12">
        <v>0</v>
      </c>
      <c r="M15" s="13">
        <v>339</v>
      </c>
      <c r="N15" s="13">
        <v>1506</v>
      </c>
      <c r="O15" s="12">
        <v>0.22509960159362549</v>
      </c>
    </row>
    <row r="16" spans="1:16">
      <c r="A16" s="10" t="s">
        <v>10</v>
      </c>
      <c r="B16" s="10" t="s">
        <v>24</v>
      </c>
      <c r="C16" s="11" t="s">
        <v>13</v>
      </c>
      <c r="D16" s="10">
        <v>0</v>
      </c>
      <c r="E16" s="10">
        <v>0</v>
      </c>
      <c r="F16" s="12">
        <v>0</v>
      </c>
      <c r="G16" s="10">
        <v>16</v>
      </c>
      <c r="H16" s="10">
        <v>16</v>
      </c>
      <c r="I16" s="12">
        <v>1</v>
      </c>
      <c r="J16" s="10">
        <v>0</v>
      </c>
      <c r="K16" s="10">
        <v>0</v>
      </c>
      <c r="L16" s="12">
        <v>0</v>
      </c>
      <c r="M16" s="13">
        <v>16</v>
      </c>
      <c r="N16" s="13">
        <v>16</v>
      </c>
      <c r="O16" s="12">
        <v>1</v>
      </c>
    </row>
    <row r="17" spans="1:15">
      <c r="A17" s="10" t="s">
        <v>10</v>
      </c>
      <c r="B17" s="10" t="s">
        <v>25</v>
      </c>
      <c r="C17" s="11" t="s">
        <v>13</v>
      </c>
      <c r="D17" s="10">
        <v>0</v>
      </c>
      <c r="E17" s="10">
        <v>0</v>
      </c>
      <c r="F17" s="12">
        <v>0</v>
      </c>
      <c r="G17" s="10">
        <v>563</v>
      </c>
      <c r="H17" s="10">
        <v>1642</v>
      </c>
      <c r="I17" s="12">
        <v>0.34287454323995126</v>
      </c>
      <c r="J17" s="10">
        <v>0</v>
      </c>
      <c r="K17" s="10">
        <v>0</v>
      </c>
      <c r="L17" s="12">
        <v>0</v>
      </c>
      <c r="M17" s="13">
        <v>563</v>
      </c>
      <c r="N17" s="13">
        <v>1642</v>
      </c>
      <c r="O17" s="12">
        <v>0.34287454323995126</v>
      </c>
    </row>
    <row r="18" spans="1:15">
      <c r="A18" s="10" t="s">
        <v>10</v>
      </c>
      <c r="B18" s="10" t="s">
        <v>26</v>
      </c>
      <c r="C18" s="11" t="s">
        <v>13</v>
      </c>
      <c r="D18" s="10">
        <v>0</v>
      </c>
      <c r="E18" s="10">
        <v>0</v>
      </c>
      <c r="F18" s="12">
        <v>0</v>
      </c>
      <c r="G18" s="10">
        <v>60</v>
      </c>
      <c r="H18" s="10">
        <v>174</v>
      </c>
      <c r="I18" s="12">
        <v>0.34482758620689657</v>
      </c>
      <c r="J18" s="10">
        <v>0</v>
      </c>
      <c r="K18" s="10">
        <v>0</v>
      </c>
      <c r="L18" s="12">
        <v>0</v>
      </c>
      <c r="M18" s="13">
        <v>60</v>
      </c>
      <c r="N18" s="13">
        <v>174</v>
      </c>
      <c r="O18" s="12">
        <v>0.34482758620689657</v>
      </c>
    </row>
    <row r="19" spans="1:15">
      <c r="A19" s="10" t="s">
        <v>10</v>
      </c>
      <c r="B19" s="10" t="s">
        <v>27</v>
      </c>
      <c r="C19" s="11" t="s">
        <v>13</v>
      </c>
      <c r="D19" s="10">
        <v>0</v>
      </c>
      <c r="E19" s="10">
        <v>0</v>
      </c>
      <c r="F19" s="12">
        <v>0</v>
      </c>
      <c r="G19" s="10">
        <v>7</v>
      </c>
      <c r="H19" s="10">
        <v>7</v>
      </c>
      <c r="I19" s="12">
        <v>1</v>
      </c>
      <c r="J19" s="10">
        <v>0</v>
      </c>
      <c r="K19" s="10">
        <v>0</v>
      </c>
      <c r="L19" s="12">
        <v>0</v>
      </c>
      <c r="M19" s="13">
        <v>7</v>
      </c>
      <c r="N19" s="13">
        <v>7</v>
      </c>
      <c r="O19" s="12">
        <v>1</v>
      </c>
    </row>
    <row r="20" spans="1:15">
      <c r="A20" s="10" t="s">
        <v>28</v>
      </c>
      <c r="B20" s="10" t="s">
        <v>11</v>
      </c>
      <c r="C20" s="11" t="s">
        <v>13</v>
      </c>
      <c r="D20" s="10">
        <v>7</v>
      </c>
      <c r="E20" s="10">
        <v>9220</v>
      </c>
      <c r="F20" s="12">
        <v>7.5921908893709325E-4</v>
      </c>
      <c r="G20" s="10">
        <v>48</v>
      </c>
      <c r="H20" s="10">
        <v>991</v>
      </c>
      <c r="I20" s="12">
        <v>4.843592330978809E-2</v>
      </c>
      <c r="J20" s="10">
        <v>0</v>
      </c>
      <c r="K20" s="10">
        <v>0</v>
      </c>
      <c r="L20" s="12">
        <v>0</v>
      </c>
      <c r="M20" s="13">
        <v>55</v>
      </c>
      <c r="N20" s="13">
        <v>10211</v>
      </c>
      <c r="O20" s="12">
        <v>5.3863480560180201E-3</v>
      </c>
    </row>
    <row r="21" spans="1:15">
      <c r="A21" s="10" t="s">
        <v>28</v>
      </c>
      <c r="B21" s="10" t="s">
        <v>15</v>
      </c>
      <c r="C21" s="11" t="s">
        <v>13</v>
      </c>
      <c r="D21" s="10">
        <v>0</v>
      </c>
      <c r="E21" s="10">
        <v>0</v>
      </c>
      <c r="F21" s="12">
        <v>0</v>
      </c>
      <c r="G21" s="10">
        <v>71</v>
      </c>
      <c r="H21" s="10">
        <v>77</v>
      </c>
      <c r="I21" s="12">
        <v>0.92207792207792205</v>
      </c>
      <c r="J21" s="10">
        <v>0</v>
      </c>
      <c r="K21" s="10">
        <v>0</v>
      </c>
      <c r="L21" s="12">
        <v>0</v>
      </c>
      <c r="M21" s="13">
        <v>71</v>
      </c>
      <c r="N21" s="13">
        <v>77</v>
      </c>
      <c r="O21" s="12">
        <v>0.92207792207792205</v>
      </c>
    </row>
    <row r="22" spans="1:15">
      <c r="A22" s="10" t="s">
        <v>28</v>
      </c>
      <c r="B22" s="10" t="s">
        <v>29</v>
      </c>
      <c r="C22" s="11" t="s">
        <v>13</v>
      </c>
      <c r="D22" s="10">
        <v>0</v>
      </c>
      <c r="E22" s="10">
        <v>0</v>
      </c>
      <c r="F22" s="12">
        <v>0</v>
      </c>
      <c r="G22" s="10">
        <v>0</v>
      </c>
      <c r="H22" s="10">
        <v>9</v>
      </c>
      <c r="I22" s="12">
        <v>0</v>
      </c>
      <c r="J22" s="10">
        <v>0</v>
      </c>
      <c r="K22" s="10">
        <v>0</v>
      </c>
      <c r="L22" s="12">
        <v>0</v>
      </c>
      <c r="M22" s="13">
        <v>0</v>
      </c>
      <c r="N22" s="13">
        <v>9</v>
      </c>
      <c r="O22" s="12">
        <v>0</v>
      </c>
    </row>
    <row r="23" spans="1:15">
      <c r="A23" s="10" t="s">
        <v>28</v>
      </c>
      <c r="B23" s="10" t="s">
        <v>30</v>
      </c>
      <c r="C23" s="11" t="s">
        <v>13</v>
      </c>
      <c r="D23" s="10">
        <v>0</v>
      </c>
      <c r="E23" s="10">
        <v>0</v>
      </c>
      <c r="F23" s="12">
        <v>0</v>
      </c>
      <c r="G23" s="10">
        <v>0</v>
      </c>
      <c r="H23" s="10">
        <v>12</v>
      </c>
      <c r="I23" s="12">
        <v>0</v>
      </c>
      <c r="J23" s="10">
        <v>0</v>
      </c>
      <c r="K23" s="10">
        <v>0</v>
      </c>
      <c r="L23" s="12">
        <v>0</v>
      </c>
      <c r="M23" s="13">
        <v>0</v>
      </c>
      <c r="N23" s="13">
        <v>12</v>
      </c>
      <c r="O23" s="12">
        <v>0</v>
      </c>
    </row>
    <row r="24" spans="1:15">
      <c r="A24" s="10" t="s">
        <v>28</v>
      </c>
      <c r="B24" s="10" t="s">
        <v>16</v>
      </c>
      <c r="C24" s="11" t="s">
        <v>13</v>
      </c>
      <c r="D24" s="10">
        <v>0</v>
      </c>
      <c r="E24" s="10">
        <v>0</v>
      </c>
      <c r="F24" s="12">
        <v>0</v>
      </c>
      <c r="G24" s="10">
        <v>10</v>
      </c>
      <c r="H24" s="10">
        <v>81</v>
      </c>
      <c r="I24" s="12">
        <v>0.12345679012345678</v>
      </c>
      <c r="J24" s="10">
        <v>0</v>
      </c>
      <c r="K24" s="10">
        <v>0</v>
      </c>
      <c r="L24" s="12">
        <v>0</v>
      </c>
      <c r="M24" s="13">
        <v>10</v>
      </c>
      <c r="N24" s="13">
        <v>81</v>
      </c>
      <c r="O24" s="12">
        <v>0.12345679012345678</v>
      </c>
    </row>
    <row r="25" spans="1:15">
      <c r="A25" s="10" t="s">
        <v>28</v>
      </c>
      <c r="B25" s="10" t="s">
        <v>31</v>
      </c>
      <c r="C25" s="11" t="s">
        <v>13</v>
      </c>
      <c r="D25" s="10">
        <v>0</v>
      </c>
      <c r="E25" s="10">
        <v>0</v>
      </c>
      <c r="F25" s="12">
        <v>0</v>
      </c>
      <c r="G25" s="10">
        <v>8</v>
      </c>
      <c r="H25" s="10">
        <v>8</v>
      </c>
      <c r="I25" s="12">
        <v>1</v>
      </c>
      <c r="J25" s="10">
        <v>0</v>
      </c>
      <c r="K25" s="10">
        <v>0</v>
      </c>
      <c r="L25" s="12">
        <v>0</v>
      </c>
      <c r="M25" s="13">
        <v>8</v>
      </c>
      <c r="N25" s="13">
        <v>8</v>
      </c>
      <c r="O25" s="12">
        <v>1</v>
      </c>
    </row>
    <row r="26" spans="1:15">
      <c r="A26" s="10" t="s">
        <v>28</v>
      </c>
      <c r="B26" s="10" t="s">
        <v>32</v>
      </c>
      <c r="C26" s="11" t="s">
        <v>13</v>
      </c>
      <c r="D26" s="10">
        <v>0</v>
      </c>
      <c r="E26" s="10">
        <v>0</v>
      </c>
      <c r="F26" s="12">
        <v>0</v>
      </c>
      <c r="G26" s="10">
        <v>22</v>
      </c>
      <c r="H26" s="10">
        <v>22</v>
      </c>
      <c r="I26" s="12">
        <v>1</v>
      </c>
      <c r="J26" s="10">
        <v>0</v>
      </c>
      <c r="K26" s="10">
        <v>0</v>
      </c>
      <c r="L26" s="12">
        <v>0</v>
      </c>
      <c r="M26" s="13">
        <v>22</v>
      </c>
      <c r="N26" s="13">
        <v>22</v>
      </c>
      <c r="O26" s="12">
        <v>1</v>
      </c>
    </row>
    <row r="27" spans="1:15">
      <c r="A27" s="10" t="s">
        <v>28</v>
      </c>
      <c r="B27" s="10" t="s">
        <v>33</v>
      </c>
      <c r="C27" s="11" t="s">
        <v>13</v>
      </c>
      <c r="D27" s="10">
        <v>0</v>
      </c>
      <c r="E27" s="10">
        <v>33</v>
      </c>
      <c r="F27" s="12">
        <v>0</v>
      </c>
      <c r="G27" s="10">
        <v>0</v>
      </c>
      <c r="H27" s="10">
        <v>0</v>
      </c>
      <c r="I27" s="12">
        <v>0</v>
      </c>
      <c r="J27" s="10">
        <v>0</v>
      </c>
      <c r="K27" s="10">
        <v>0</v>
      </c>
      <c r="L27" s="12">
        <v>0</v>
      </c>
      <c r="M27" s="13">
        <v>0</v>
      </c>
      <c r="N27" s="13">
        <v>33</v>
      </c>
      <c r="O27" s="12">
        <v>0</v>
      </c>
    </row>
    <row r="28" spans="1:15">
      <c r="A28" s="10" t="s">
        <v>28</v>
      </c>
      <c r="B28" s="10" t="s">
        <v>34</v>
      </c>
      <c r="C28" s="11" t="s">
        <v>13</v>
      </c>
      <c r="D28" s="10">
        <v>0</v>
      </c>
      <c r="E28" s="10">
        <v>0</v>
      </c>
      <c r="F28" s="12">
        <v>0</v>
      </c>
      <c r="G28" s="10">
        <v>98</v>
      </c>
      <c r="H28" s="10">
        <v>225</v>
      </c>
      <c r="I28" s="12">
        <v>0.43555555555555553</v>
      </c>
      <c r="J28" s="10">
        <v>0</v>
      </c>
      <c r="K28" s="10">
        <v>0</v>
      </c>
      <c r="L28" s="12">
        <v>0</v>
      </c>
      <c r="M28" s="13">
        <v>98</v>
      </c>
      <c r="N28" s="13">
        <v>225</v>
      </c>
      <c r="O28" s="12">
        <v>0.43555555555555553</v>
      </c>
    </row>
    <row r="29" spans="1:15">
      <c r="A29" s="10" t="s">
        <v>28</v>
      </c>
      <c r="B29" s="10" t="s">
        <v>20</v>
      </c>
      <c r="C29" s="11" t="s">
        <v>13</v>
      </c>
      <c r="D29" s="10">
        <v>0</v>
      </c>
      <c r="E29" s="10">
        <v>0</v>
      </c>
      <c r="F29" s="12">
        <v>0</v>
      </c>
      <c r="G29" s="10">
        <v>5</v>
      </c>
      <c r="H29" s="10">
        <v>5</v>
      </c>
      <c r="I29" s="12">
        <v>1</v>
      </c>
      <c r="J29" s="10">
        <v>0</v>
      </c>
      <c r="K29" s="10">
        <v>0</v>
      </c>
      <c r="L29" s="12">
        <v>0</v>
      </c>
      <c r="M29" s="13">
        <v>5</v>
      </c>
      <c r="N29" s="13">
        <v>5</v>
      </c>
      <c r="O29" s="12">
        <v>1</v>
      </c>
    </row>
    <row r="30" spans="1:15">
      <c r="A30" s="10" t="s">
        <v>28</v>
      </c>
      <c r="B30" s="10" t="s">
        <v>35</v>
      </c>
      <c r="C30" s="11" t="s">
        <v>13</v>
      </c>
      <c r="D30" s="10">
        <v>0</v>
      </c>
      <c r="E30" s="10">
        <v>0</v>
      </c>
      <c r="F30" s="12">
        <v>0</v>
      </c>
      <c r="G30" s="10">
        <v>3</v>
      </c>
      <c r="H30" s="10">
        <v>3</v>
      </c>
      <c r="I30" s="12">
        <v>1</v>
      </c>
      <c r="J30" s="10">
        <v>0</v>
      </c>
      <c r="K30" s="10">
        <v>0</v>
      </c>
      <c r="L30" s="12">
        <v>0</v>
      </c>
      <c r="M30" s="13">
        <v>3</v>
      </c>
      <c r="N30" s="13">
        <v>3</v>
      </c>
      <c r="O30" s="12">
        <v>1</v>
      </c>
    </row>
    <row r="31" spans="1:15">
      <c r="A31" s="10" t="s">
        <v>28</v>
      </c>
      <c r="B31" s="10" t="s">
        <v>36</v>
      </c>
      <c r="C31" s="11" t="s">
        <v>13</v>
      </c>
      <c r="D31" s="10">
        <v>0</v>
      </c>
      <c r="E31" s="10">
        <v>0</v>
      </c>
      <c r="F31" s="12">
        <v>0</v>
      </c>
      <c r="G31" s="10">
        <v>210</v>
      </c>
      <c r="H31" s="10">
        <v>357</v>
      </c>
      <c r="I31" s="12">
        <v>0.58823529411764708</v>
      </c>
      <c r="J31" s="10">
        <v>0</v>
      </c>
      <c r="K31" s="10">
        <v>0</v>
      </c>
      <c r="L31" s="12">
        <v>0</v>
      </c>
      <c r="M31" s="13">
        <v>210</v>
      </c>
      <c r="N31" s="13">
        <v>357</v>
      </c>
      <c r="O31" s="12">
        <v>0.58823529411764708</v>
      </c>
    </row>
    <row r="32" spans="1:15">
      <c r="A32" s="10" t="s">
        <v>28</v>
      </c>
      <c r="B32" s="10" t="s">
        <v>37</v>
      </c>
      <c r="C32" s="11" t="s">
        <v>13</v>
      </c>
      <c r="D32" s="10">
        <v>0</v>
      </c>
      <c r="E32" s="10">
        <v>0</v>
      </c>
      <c r="F32" s="12">
        <v>0</v>
      </c>
      <c r="G32" s="10">
        <v>15</v>
      </c>
      <c r="H32" s="10">
        <v>15</v>
      </c>
      <c r="I32" s="12">
        <v>1</v>
      </c>
      <c r="J32" s="10">
        <v>0</v>
      </c>
      <c r="K32" s="10">
        <v>0</v>
      </c>
      <c r="L32" s="12">
        <v>0</v>
      </c>
      <c r="M32" s="13">
        <v>15</v>
      </c>
      <c r="N32" s="13">
        <v>15</v>
      </c>
      <c r="O32" s="12">
        <v>1</v>
      </c>
    </row>
    <row r="33" spans="1:16">
      <c r="A33" s="10" t="s">
        <v>28</v>
      </c>
      <c r="B33" s="10" t="s">
        <v>22</v>
      </c>
      <c r="C33" s="11" t="s">
        <v>13</v>
      </c>
      <c r="D33" s="10">
        <v>0</v>
      </c>
      <c r="E33" s="10">
        <v>0</v>
      </c>
      <c r="F33" s="12">
        <v>0</v>
      </c>
      <c r="G33" s="10">
        <v>136</v>
      </c>
      <c r="H33" s="10">
        <v>216</v>
      </c>
      <c r="I33" s="12">
        <v>0.62962962962962965</v>
      </c>
      <c r="J33" s="10">
        <v>0</v>
      </c>
      <c r="K33" s="10">
        <v>0</v>
      </c>
      <c r="L33" s="12">
        <v>0</v>
      </c>
      <c r="M33" s="13">
        <v>136</v>
      </c>
      <c r="N33" s="13">
        <v>216</v>
      </c>
      <c r="O33" s="12">
        <v>0.62962962962962965</v>
      </c>
    </row>
    <row r="34" spans="1:16">
      <c r="A34" s="10" t="s">
        <v>28</v>
      </c>
      <c r="B34" s="10" t="s">
        <v>38</v>
      </c>
      <c r="C34" s="11" t="s">
        <v>13</v>
      </c>
      <c r="D34" s="10">
        <v>0</v>
      </c>
      <c r="E34" s="10">
        <v>486</v>
      </c>
      <c r="F34" s="12">
        <v>0</v>
      </c>
      <c r="G34" s="10">
        <v>0</v>
      </c>
      <c r="H34" s="10">
        <v>0</v>
      </c>
      <c r="I34" s="12">
        <v>0</v>
      </c>
      <c r="J34" s="10">
        <v>0</v>
      </c>
      <c r="K34" s="10">
        <v>0</v>
      </c>
      <c r="L34" s="12">
        <v>0</v>
      </c>
      <c r="M34" s="13">
        <v>0</v>
      </c>
      <c r="N34" s="13">
        <v>486</v>
      </c>
      <c r="O34" s="12">
        <v>0</v>
      </c>
    </row>
    <row r="35" spans="1:16">
      <c r="A35" s="10" t="s">
        <v>28</v>
      </c>
      <c r="B35" s="10" t="s">
        <v>23</v>
      </c>
      <c r="C35" s="11" t="s">
        <v>13</v>
      </c>
      <c r="D35" s="10">
        <v>0</v>
      </c>
      <c r="E35" s="10">
        <v>0</v>
      </c>
      <c r="F35" s="12">
        <v>0</v>
      </c>
      <c r="G35" s="10">
        <v>234</v>
      </c>
      <c r="H35" s="10">
        <v>1031</v>
      </c>
      <c r="I35" s="12">
        <v>0.22696411251212414</v>
      </c>
      <c r="J35" s="10">
        <v>0</v>
      </c>
      <c r="K35" s="10">
        <v>0</v>
      </c>
      <c r="L35" s="12">
        <v>0</v>
      </c>
      <c r="M35" s="13">
        <v>234</v>
      </c>
      <c r="N35" s="13">
        <v>1031</v>
      </c>
      <c r="O35" s="12">
        <v>0.22696411251212414</v>
      </c>
    </row>
    <row r="36" spans="1:16">
      <c r="A36" s="10" t="s">
        <v>28</v>
      </c>
      <c r="B36" s="10" t="s">
        <v>24</v>
      </c>
      <c r="C36" s="11" t="s">
        <v>13</v>
      </c>
      <c r="D36" s="10">
        <v>0</v>
      </c>
      <c r="E36" s="10">
        <v>0</v>
      </c>
      <c r="F36" s="12">
        <v>0</v>
      </c>
      <c r="G36" s="10">
        <v>11</v>
      </c>
      <c r="H36" s="10">
        <v>11</v>
      </c>
      <c r="I36" s="12">
        <v>1</v>
      </c>
      <c r="J36" s="10">
        <v>0</v>
      </c>
      <c r="K36" s="10">
        <v>0</v>
      </c>
      <c r="L36" s="12">
        <v>0</v>
      </c>
      <c r="M36" s="13">
        <v>11</v>
      </c>
      <c r="N36" s="13">
        <v>11</v>
      </c>
      <c r="O36" s="12">
        <v>1</v>
      </c>
    </row>
    <row r="37" spans="1:16">
      <c r="A37" s="10" t="s">
        <v>28</v>
      </c>
      <c r="B37" s="10" t="s">
        <v>25</v>
      </c>
      <c r="C37" s="11" t="s">
        <v>13</v>
      </c>
      <c r="D37" s="10">
        <v>0</v>
      </c>
      <c r="E37" s="10">
        <v>0</v>
      </c>
      <c r="F37" s="12">
        <v>0</v>
      </c>
      <c r="G37" s="10">
        <v>345</v>
      </c>
      <c r="H37" s="10">
        <v>1327</v>
      </c>
      <c r="I37" s="12">
        <v>0.25998492840994725</v>
      </c>
      <c r="J37" s="10">
        <v>0</v>
      </c>
      <c r="K37" s="10">
        <v>0</v>
      </c>
      <c r="L37" s="12">
        <v>0</v>
      </c>
      <c r="M37" s="13">
        <v>345</v>
      </c>
      <c r="N37" s="13">
        <v>1327</v>
      </c>
      <c r="O37" s="12">
        <v>0.25998492840994725</v>
      </c>
    </row>
    <row r="38" spans="1:16">
      <c r="A38" s="10" t="s">
        <v>39</v>
      </c>
      <c r="B38" s="10" t="s">
        <v>31</v>
      </c>
      <c r="C38" s="11" t="s">
        <v>13</v>
      </c>
      <c r="D38" s="10">
        <v>0</v>
      </c>
      <c r="E38" s="10">
        <v>0</v>
      </c>
      <c r="F38" s="12">
        <v>0</v>
      </c>
      <c r="G38" s="10">
        <v>18</v>
      </c>
      <c r="H38" s="10">
        <v>18</v>
      </c>
      <c r="I38" s="12">
        <v>1</v>
      </c>
      <c r="J38" s="10">
        <v>0</v>
      </c>
      <c r="K38" s="10">
        <v>0</v>
      </c>
      <c r="L38" s="12">
        <v>0</v>
      </c>
      <c r="M38" s="13">
        <v>18</v>
      </c>
      <c r="N38" s="13">
        <v>18</v>
      </c>
      <c r="O38" s="12">
        <v>1</v>
      </c>
    </row>
    <row r="39" spans="1:16">
      <c r="A39" s="10" t="s">
        <v>39</v>
      </c>
      <c r="B39" s="10" t="s">
        <v>32</v>
      </c>
      <c r="C39" s="11" t="s">
        <v>13</v>
      </c>
      <c r="D39" s="10">
        <v>0</v>
      </c>
      <c r="E39" s="10">
        <v>0</v>
      </c>
      <c r="F39" s="12">
        <v>0</v>
      </c>
      <c r="G39" s="10">
        <v>10</v>
      </c>
      <c r="H39" s="10">
        <v>10</v>
      </c>
      <c r="I39" s="12">
        <v>1</v>
      </c>
      <c r="J39" s="10">
        <v>0</v>
      </c>
      <c r="K39" s="10">
        <v>0</v>
      </c>
      <c r="L39" s="12">
        <v>0</v>
      </c>
      <c r="M39" s="13">
        <v>10</v>
      </c>
      <c r="N39" s="13">
        <v>10</v>
      </c>
      <c r="O39" s="12">
        <v>1</v>
      </c>
    </row>
    <row r="40" spans="1:16">
      <c r="A40" s="10" t="s">
        <v>39</v>
      </c>
      <c r="B40" s="10" t="s">
        <v>40</v>
      </c>
      <c r="C40" s="11" t="s">
        <v>13</v>
      </c>
      <c r="D40" s="10">
        <v>0</v>
      </c>
      <c r="E40" s="10">
        <v>0</v>
      </c>
      <c r="F40" s="12">
        <v>0</v>
      </c>
      <c r="G40" s="10">
        <v>21</v>
      </c>
      <c r="H40" s="10">
        <v>21</v>
      </c>
      <c r="I40" s="12">
        <v>1</v>
      </c>
      <c r="J40" s="10">
        <v>0</v>
      </c>
      <c r="K40" s="10">
        <v>0</v>
      </c>
      <c r="L40" s="12">
        <v>0</v>
      </c>
      <c r="M40" s="13">
        <v>21</v>
      </c>
      <c r="N40" s="13">
        <v>21</v>
      </c>
      <c r="O40" s="12">
        <v>1</v>
      </c>
    </row>
    <row r="41" spans="1:16">
      <c r="A41" s="10" t="s">
        <v>39</v>
      </c>
      <c r="B41" s="10" t="s">
        <v>41</v>
      </c>
      <c r="C41" s="11" t="s">
        <v>13</v>
      </c>
      <c r="D41" s="10">
        <v>0</v>
      </c>
      <c r="E41" s="10">
        <v>0</v>
      </c>
      <c r="F41" s="12">
        <v>0</v>
      </c>
      <c r="G41" s="10">
        <v>9</v>
      </c>
      <c r="H41" s="10">
        <v>9</v>
      </c>
      <c r="I41" s="12">
        <v>1</v>
      </c>
      <c r="J41" s="10">
        <v>0</v>
      </c>
      <c r="K41" s="10">
        <v>0</v>
      </c>
      <c r="L41" s="12">
        <v>0</v>
      </c>
      <c r="M41" s="13">
        <v>9</v>
      </c>
      <c r="N41" s="13">
        <v>9</v>
      </c>
      <c r="O41" s="12">
        <v>1</v>
      </c>
    </row>
    <row r="42" spans="1:16">
      <c r="A42" s="6" t="s">
        <v>42</v>
      </c>
      <c r="B42" s="6" t="s">
        <v>43</v>
      </c>
      <c r="C42" s="7" t="s">
        <v>12</v>
      </c>
      <c r="D42" s="5">
        <v>85</v>
      </c>
      <c r="E42" s="5">
        <v>3305</v>
      </c>
      <c r="F42" s="8">
        <f>IFERROR((D42*100%/E42),0)</f>
        <v>2.5718608169440244E-2</v>
      </c>
      <c r="G42" s="6">
        <v>18</v>
      </c>
      <c r="H42" s="6">
        <v>1727</v>
      </c>
      <c r="I42" s="8">
        <f>IFERROR((G42*100%/H42),0)</f>
        <v>1.0422698320787493E-2</v>
      </c>
      <c r="J42" s="6">
        <v>0</v>
      </c>
      <c r="K42" s="6">
        <v>0</v>
      </c>
      <c r="L42" s="6">
        <v>0</v>
      </c>
      <c r="M42" s="6">
        <f>D42+G42</f>
        <v>103</v>
      </c>
      <c r="N42" s="6">
        <f>E42+H42</f>
        <v>5032</v>
      </c>
      <c r="O42" s="8">
        <f>IFERROR((M42*100%/N42),0)</f>
        <v>2.0468998410174882E-2</v>
      </c>
      <c r="P42"/>
    </row>
    <row r="43" spans="1:16">
      <c r="A43" s="10" t="s">
        <v>42</v>
      </c>
      <c r="B43" s="10" t="s">
        <v>43</v>
      </c>
      <c r="C43" s="11" t="s">
        <v>13</v>
      </c>
      <c r="D43" s="10">
        <v>58</v>
      </c>
      <c r="E43" s="10">
        <v>6270</v>
      </c>
      <c r="F43" s="12">
        <v>9.2503987240829342E-3</v>
      </c>
      <c r="G43" s="10">
        <v>867</v>
      </c>
      <c r="H43" s="10">
        <v>3105</v>
      </c>
      <c r="I43" s="12">
        <v>0.2792270531400966</v>
      </c>
      <c r="J43" s="10">
        <v>443</v>
      </c>
      <c r="K43" s="10">
        <v>443</v>
      </c>
      <c r="L43" s="12">
        <v>1</v>
      </c>
      <c r="M43" s="13">
        <v>1368</v>
      </c>
      <c r="N43" s="13">
        <v>9818</v>
      </c>
      <c r="O43" s="12">
        <v>0.13933591362803016</v>
      </c>
    </row>
    <row r="44" spans="1:16">
      <c r="A44" s="6" t="s">
        <v>42</v>
      </c>
      <c r="B44" s="6" t="s">
        <v>44</v>
      </c>
      <c r="C44" s="7" t="s">
        <v>12</v>
      </c>
      <c r="D44" s="5">
        <v>0</v>
      </c>
      <c r="E44" s="5">
        <v>0</v>
      </c>
      <c r="F44" s="8">
        <f>IFERROR((D44*100%/E44),0)</f>
        <v>0</v>
      </c>
      <c r="G44" s="6">
        <v>0</v>
      </c>
      <c r="H44" s="6">
        <v>73</v>
      </c>
      <c r="I44" s="8">
        <f>IFERROR((G44*100%/H44),0)</f>
        <v>0</v>
      </c>
      <c r="J44" s="6">
        <v>0</v>
      </c>
      <c r="K44" s="6">
        <v>0</v>
      </c>
      <c r="L44" s="6">
        <v>0</v>
      </c>
      <c r="M44" s="6">
        <f>D44+G44</f>
        <v>0</v>
      </c>
      <c r="N44" s="6">
        <f>E44+H44</f>
        <v>73</v>
      </c>
      <c r="O44" s="8">
        <f>IFERROR((M44*100%/N44),0)</f>
        <v>0</v>
      </c>
      <c r="P44"/>
    </row>
    <row r="45" spans="1:16">
      <c r="A45" s="10" t="s">
        <v>42</v>
      </c>
      <c r="B45" s="10" t="s">
        <v>44</v>
      </c>
      <c r="C45" s="11" t="s">
        <v>13</v>
      </c>
      <c r="D45" s="10">
        <v>0</v>
      </c>
      <c r="E45" s="10">
        <v>0</v>
      </c>
      <c r="F45" s="12">
        <v>0</v>
      </c>
      <c r="G45" s="10">
        <v>1</v>
      </c>
      <c r="H45" s="10">
        <v>25</v>
      </c>
      <c r="I45" s="12">
        <v>0.04</v>
      </c>
      <c r="J45" s="10">
        <v>0</v>
      </c>
      <c r="K45" s="10">
        <v>0</v>
      </c>
      <c r="L45" s="12">
        <v>0</v>
      </c>
      <c r="M45" s="13">
        <v>1</v>
      </c>
      <c r="N45" s="13">
        <v>25</v>
      </c>
      <c r="O45" s="12">
        <v>0.04</v>
      </c>
    </row>
    <row r="46" spans="1:16">
      <c r="A46" s="6" t="s">
        <v>42</v>
      </c>
      <c r="B46" s="6" t="s">
        <v>45</v>
      </c>
      <c r="C46" s="7" t="s">
        <v>12</v>
      </c>
      <c r="D46" s="5">
        <v>0</v>
      </c>
      <c r="E46" s="5">
        <v>0</v>
      </c>
      <c r="F46" s="8">
        <f>IFERROR((D46*100%/E46),0)</f>
        <v>0</v>
      </c>
      <c r="G46" s="6">
        <v>0</v>
      </c>
      <c r="H46" s="6">
        <v>18</v>
      </c>
      <c r="I46" s="8">
        <f>IFERROR((G46*100%/H46),0)</f>
        <v>0</v>
      </c>
      <c r="J46" s="6">
        <v>0</v>
      </c>
      <c r="K46" s="6">
        <v>0</v>
      </c>
      <c r="L46" s="6">
        <v>0</v>
      </c>
      <c r="M46" s="6">
        <f>D46+G46</f>
        <v>0</v>
      </c>
      <c r="N46" s="6">
        <f>E46+H46</f>
        <v>18</v>
      </c>
      <c r="O46" s="8">
        <f>IFERROR((M46*100%/N46),0)</f>
        <v>0</v>
      </c>
      <c r="P46"/>
    </row>
    <row r="47" spans="1:16">
      <c r="A47" s="10" t="s">
        <v>42</v>
      </c>
      <c r="B47" s="10" t="s">
        <v>45</v>
      </c>
      <c r="C47" s="11" t="s">
        <v>13</v>
      </c>
      <c r="D47" s="10">
        <v>0</v>
      </c>
      <c r="E47" s="10">
        <v>177</v>
      </c>
      <c r="F47" s="12">
        <v>0</v>
      </c>
      <c r="G47" s="10">
        <v>1</v>
      </c>
      <c r="H47" s="10">
        <v>63</v>
      </c>
      <c r="I47" s="12">
        <v>1.5873015873015872E-2</v>
      </c>
      <c r="J47" s="10">
        <v>16</v>
      </c>
      <c r="K47" s="10">
        <v>16</v>
      </c>
      <c r="L47" s="12">
        <v>1</v>
      </c>
      <c r="M47" s="13">
        <v>17</v>
      </c>
      <c r="N47" s="13">
        <v>256</v>
      </c>
      <c r="O47" s="12">
        <v>6.640625E-2</v>
      </c>
    </row>
    <row r="48" spans="1:16">
      <c r="A48" s="10" t="s">
        <v>46</v>
      </c>
      <c r="B48" s="10" t="s">
        <v>47</v>
      </c>
      <c r="C48" s="11" t="s">
        <v>13</v>
      </c>
      <c r="D48" s="10">
        <v>0</v>
      </c>
      <c r="E48" s="10">
        <v>0</v>
      </c>
      <c r="F48" s="12">
        <v>0</v>
      </c>
      <c r="G48" s="10">
        <v>20</v>
      </c>
      <c r="H48" s="10">
        <v>20</v>
      </c>
      <c r="I48" s="12">
        <v>1</v>
      </c>
      <c r="J48" s="10">
        <v>0</v>
      </c>
      <c r="K48" s="10">
        <v>0</v>
      </c>
      <c r="L48" s="12">
        <v>0</v>
      </c>
      <c r="M48" s="13">
        <v>20</v>
      </c>
      <c r="N48" s="13">
        <v>20</v>
      </c>
      <c r="O48" s="12">
        <v>1</v>
      </c>
    </row>
    <row r="49" spans="1:16">
      <c r="A49" s="10" t="s">
        <v>46</v>
      </c>
      <c r="B49" s="10" t="s">
        <v>48</v>
      </c>
      <c r="C49" s="11" t="s">
        <v>13</v>
      </c>
      <c r="D49" s="10">
        <v>0</v>
      </c>
      <c r="E49" s="10">
        <v>0</v>
      </c>
      <c r="F49" s="12">
        <v>0</v>
      </c>
      <c r="G49" s="10">
        <v>54</v>
      </c>
      <c r="H49" s="10">
        <v>264</v>
      </c>
      <c r="I49" s="12">
        <v>0.20454545454545456</v>
      </c>
      <c r="J49" s="10">
        <v>0</v>
      </c>
      <c r="K49" s="10">
        <v>0</v>
      </c>
      <c r="L49" s="12">
        <v>0</v>
      </c>
      <c r="M49" s="13">
        <v>54</v>
      </c>
      <c r="N49" s="13">
        <v>264</v>
      </c>
      <c r="O49" s="12">
        <v>0.20454545454545456</v>
      </c>
    </row>
    <row r="50" spans="1:16">
      <c r="A50" s="10" t="s">
        <v>46</v>
      </c>
      <c r="B50" s="10" t="s">
        <v>49</v>
      </c>
      <c r="C50" s="11" t="s">
        <v>13</v>
      </c>
      <c r="D50" s="10">
        <v>0</v>
      </c>
      <c r="E50" s="10">
        <v>0</v>
      </c>
      <c r="F50" s="12">
        <v>0</v>
      </c>
      <c r="G50" s="10">
        <v>0</v>
      </c>
      <c r="H50" s="10">
        <v>0</v>
      </c>
      <c r="I50" s="12">
        <v>0</v>
      </c>
      <c r="J50" s="10">
        <v>322</v>
      </c>
      <c r="K50" s="10">
        <v>322</v>
      </c>
      <c r="L50" s="12">
        <v>1</v>
      </c>
      <c r="M50" s="13">
        <v>322</v>
      </c>
      <c r="N50" s="13">
        <v>322</v>
      </c>
      <c r="O50" s="12">
        <v>1</v>
      </c>
    </row>
    <row r="51" spans="1:16">
      <c r="A51" s="10" t="s">
        <v>46</v>
      </c>
      <c r="B51" s="10" t="s">
        <v>50</v>
      </c>
      <c r="C51" s="11" t="s">
        <v>13</v>
      </c>
      <c r="D51" s="10">
        <v>0</v>
      </c>
      <c r="E51" s="10">
        <v>44</v>
      </c>
      <c r="F51" s="12">
        <v>0</v>
      </c>
      <c r="G51" s="10">
        <v>0</v>
      </c>
      <c r="H51" s="10">
        <v>15</v>
      </c>
      <c r="I51" s="12">
        <v>0</v>
      </c>
      <c r="J51" s="10">
        <v>0</v>
      </c>
      <c r="K51" s="10">
        <v>0</v>
      </c>
      <c r="L51" s="12">
        <v>0</v>
      </c>
      <c r="M51" s="13">
        <v>0</v>
      </c>
      <c r="N51" s="13">
        <v>59</v>
      </c>
      <c r="O51" s="12">
        <v>0</v>
      </c>
    </row>
    <row r="52" spans="1:16">
      <c r="A52" s="6" t="s">
        <v>46</v>
      </c>
      <c r="B52" s="6" t="s">
        <v>51</v>
      </c>
      <c r="C52" s="7" t="s">
        <v>12</v>
      </c>
      <c r="D52" s="5">
        <v>0</v>
      </c>
      <c r="E52" s="5">
        <v>45</v>
      </c>
      <c r="F52" s="8">
        <f>IFERROR((D52*100%/E52),0)</f>
        <v>0</v>
      </c>
      <c r="G52" s="6">
        <v>0</v>
      </c>
      <c r="H52" s="6">
        <v>0</v>
      </c>
      <c r="I52" s="8">
        <f>IFERROR((G52*100%/H52),0)</f>
        <v>0</v>
      </c>
      <c r="J52" s="6">
        <v>0</v>
      </c>
      <c r="K52" s="6">
        <v>0</v>
      </c>
      <c r="L52" s="6">
        <v>0</v>
      </c>
      <c r="M52" s="6">
        <f>D52+G52</f>
        <v>0</v>
      </c>
      <c r="N52" s="6">
        <f>E52+H52</f>
        <v>45</v>
      </c>
      <c r="O52" s="8">
        <f>IFERROR((M52*100%/N52),0)</f>
        <v>0</v>
      </c>
      <c r="P52"/>
    </row>
    <row r="53" spans="1:16">
      <c r="A53" s="10" t="s">
        <v>46</v>
      </c>
      <c r="B53" s="10" t="s">
        <v>51</v>
      </c>
      <c r="C53" s="11" t="s">
        <v>13</v>
      </c>
      <c r="D53" s="10">
        <v>9</v>
      </c>
      <c r="E53" s="10">
        <v>520</v>
      </c>
      <c r="F53" s="12">
        <v>1.7307692307692309E-2</v>
      </c>
      <c r="G53" s="10">
        <v>0</v>
      </c>
      <c r="H53" s="10">
        <v>0</v>
      </c>
      <c r="I53" s="12">
        <v>0</v>
      </c>
      <c r="J53" s="10">
        <v>0</v>
      </c>
      <c r="K53" s="10">
        <v>0</v>
      </c>
      <c r="L53" s="12">
        <v>0</v>
      </c>
      <c r="M53" s="13">
        <v>9</v>
      </c>
      <c r="N53" s="13">
        <v>520</v>
      </c>
      <c r="O53" s="12">
        <v>1.7307692307692309E-2</v>
      </c>
    </row>
    <row r="54" spans="1:16">
      <c r="A54" s="10" t="s">
        <v>46</v>
      </c>
      <c r="B54" s="10" t="s">
        <v>52</v>
      </c>
      <c r="C54" s="11" t="s">
        <v>13</v>
      </c>
      <c r="D54" s="10">
        <v>0</v>
      </c>
      <c r="E54" s="10">
        <v>0</v>
      </c>
      <c r="F54" s="12">
        <v>0</v>
      </c>
      <c r="G54" s="10">
        <v>0</v>
      </c>
      <c r="H54" s="10">
        <v>0</v>
      </c>
      <c r="I54" s="12">
        <v>0</v>
      </c>
      <c r="J54" s="10">
        <v>37</v>
      </c>
      <c r="K54" s="10">
        <v>37</v>
      </c>
      <c r="L54" s="12">
        <v>1</v>
      </c>
      <c r="M54" s="13">
        <v>37</v>
      </c>
      <c r="N54" s="13">
        <v>37</v>
      </c>
      <c r="O54" s="12">
        <v>1</v>
      </c>
    </row>
    <row r="55" spans="1:16">
      <c r="A55" s="10" t="s">
        <v>46</v>
      </c>
      <c r="B55" s="10" t="s">
        <v>53</v>
      </c>
      <c r="C55" s="11" t="s">
        <v>13</v>
      </c>
      <c r="D55" s="10">
        <v>0</v>
      </c>
      <c r="E55" s="10">
        <v>0</v>
      </c>
      <c r="F55" s="12">
        <v>0</v>
      </c>
      <c r="G55" s="10">
        <v>18</v>
      </c>
      <c r="H55" s="10">
        <v>19</v>
      </c>
      <c r="I55" s="12">
        <v>0.94736842105263153</v>
      </c>
      <c r="J55" s="10">
        <v>0</v>
      </c>
      <c r="K55" s="10">
        <v>0</v>
      </c>
      <c r="L55" s="12">
        <v>0</v>
      </c>
      <c r="M55" s="13">
        <v>18</v>
      </c>
      <c r="N55" s="13">
        <v>19</v>
      </c>
      <c r="O55" s="12">
        <v>0.94736842105263153</v>
      </c>
    </row>
    <row r="56" spans="1:16">
      <c r="A56" s="10" t="s">
        <v>46</v>
      </c>
      <c r="B56" s="10" t="s">
        <v>54</v>
      </c>
      <c r="C56" s="11" t="s">
        <v>13</v>
      </c>
      <c r="D56" s="10">
        <v>0</v>
      </c>
      <c r="E56" s="10">
        <v>0</v>
      </c>
      <c r="F56" s="12">
        <v>0</v>
      </c>
      <c r="G56" s="10">
        <v>4</v>
      </c>
      <c r="H56" s="10">
        <v>4</v>
      </c>
      <c r="I56" s="12">
        <v>1</v>
      </c>
      <c r="J56" s="10">
        <v>0</v>
      </c>
      <c r="K56" s="10">
        <v>0</v>
      </c>
      <c r="L56" s="12">
        <v>0</v>
      </c>
      <c r="M56" s="13">
        <v>4</v>
      </c>
      <c r="N56" s="13">
        <v>4</v>
      </c>
      <c r="O56" s="12">
        <v>1</v>
      </c>
    </row>
    <row r="57" spans="1:16">
      <c r="A57" s="10" t="s">
        <v>46</v>
      </c>
      <c r="B57" s="10" t="s">
        <v>55</v>
      </c>
      <c r="C57" s="11" t="s">
        <v>13</v>
      </c>
      <c r="D57" s="10">
        <v>0</v>
      </c>
      <c r="E57" s="10">
        <v>0</v>
      </c>
      <c r="F57" s="12">
        <v>0</v>
      </c>
      <c r="G57" s="10">
        <v>190</v>
      </c>
      <c r="H57" s="10">
        <v>425</v>
      </c>
      <c r="I57" s="12">
        <v>0.44705882352941179</v>
      </c>
      <c r="J57" s="10">
        <v>0</v>
      </c>
      <c r="K57" s="10">
        <v>0</v>
      </c>
      <c r="L57" s="12">
        <v>0</v>
      </c>
      <c r="M57" s="13">
        <v>190</v>
      </c>
      <c r="N57" s="13">
        <v>425</v>
      </c>
      <c r="O57" s="12">
        <v>0.44705882352941179</v>
      </c>
    </row>
    <row r="58" spans="1:16">
      <c r="A58" s="6" t="s">
        <v>46</v>
      </c>
      <c r="B58" s="6" t="s">
        <v>56</v>
      </c>
      <c r="C58" s="7" t="s">
        <v>12</v>
      </c>
      <c r="D58" s="5">
        <v>0</v>
      </c>
      <c r="E58" s="5">
        <v>22</v>
      </c>
      <c r="F58" s="8">
        <f>IFERROR((D58*100%/E58),0)</f>
        <v>0</v>
      </c>
      <c r="G58" s="6">
        <v>0</v>
      </c>
      <c r="H58" s="6">
        <v>0</v>
      </c>
      <c r="I58" s="8">
        <f>IFERROR((G58*100%/H58),0)</f>
        <v>0</v>
      </c>
      <c r="J58" s="6">
        <v>0</v>
      </c>
      <c r="K58" s="6">
        <v>0</v>
      </c>
      <c r="L58" s="6">
        <v>0</v>
      </c>
      <c r="M58" s="6">
        <f>D58+G58</f>
        <v>0</v>
      </c>
      <c r="N58" s="6">
        <f>E58+H58</f>
        <v>22</v>
      </c>
      <c r="O58" s="8">
        <f>IFERROR((M58*100%/N58),0)</f>
        <v>0</v>
      </c>
      <c r="P58"/>
    </row>
    <row r="59" spans="1:16">
      <c r="A59" s="10" t="s">
        <v>46</v>
      </c>
      <c r="B59" s="10" t="s">
        <v>56</v>
      </c>
      <c r="C59" s="11" t="s">
        <v>13</v>
      </c>
      <c r="D59" s="10">
        <v>33</v>
      </c>
      <c r="E59" s="10">
        <v>1313</v>
      </c>
      <c r="F59" s="12">
        <v>2.5133282559025132E-2</v>
      </c>
      <c r="G59" s="10">
        <v>0</v>
      </c>
      <c r="H59" s="10">
        <v>0</v>
      </c>
      <c r="I59" s="12">
        <v>0</v>
      </c>
      <c r="J59" s="10">
        <v>0</v>
      </c>
      <c r="K59" s="10">
        <v>0</v>
      </c>
      <c r="L59" s="12">
        <v>0</v>
      </c>
      <c r="M59" s="13">
        <v>33</v>
      </c>
      <c r="N59" s="13">
        <v>1313</v>
      </c>
      <c r="O59" s="12">
        <v>2.5133282559025132E-2</v>
      </c>
    </row>
    <row r="60" spans="1:16">
      <c r="A60" s="10" t="s">
        <v>46</v>
      </c>
      <c r="B60" s="10" t="s">
        <v>57</v>
      </c>
      <c r="C60" s="11" t="s">
        <v>13</v>
      </c>
      <c r="D60" s="10">
        <v>6</v>
      </c>
      <c r="E60" s="10">
        <v>12</v>
      </c>
      <c r="F60" s="12">
        <v>0.5</v>
      </c>
      <c r="G60" s="10">
        <v>0</v>
      </c>
      <c r="H60" s="10">
        <v>0</v>
      </c>
      <c r="I60" s="12">
        <v>0</v>
      </c>
      <c r="J60" s="10">
        <v>0</v>
      </c>
      <c r="K60" s="10">
        <v>0</v>
      </c>
      <c r="L60" s="12">
        <v>0</v>
      </c>
      <c r="M60" s="13">
        <v>6</v>
      </c>
      <c r="N60" s="13">
        <v>12</v>
      </c>
      <c r="O60" s="12">
        <v>0.5</v>
      </c>
    </row>
    <row r="61" spans="1:16">
      <c r="A61" s="6" t="s">
        <v>46</v>
      </c>
      <c r="B61" s="6" t="s">
        <v>58</v>
      </c>
      <c r="C61" s="7" t="s">
        <v>12</v>
      </c>
      <c r="D61" s="5">
        <v>0</v>
      </c>
      <c r="E61" s="5">
        <v>0</v>
      </c>
      <c r="F61" s="8">
        <f>IFERROR((D61*100%/E61),0)</f>
        <v>0</v>
      </c>
      <c r="G61" s="6">
        <v>0</v>
      </c>
      <c r="H61" s="6">
        <v>3</v>
      </c>
      <c r="I61" s="8">
        <f>IFERROR((G61*100%/H61),0)</f>
        <v>0</v>
      </c>
      <c r="J61" s="6">
        <v>0</v>
      </c>
      <c r="K61" s="6">
        <v>0</v>
      </c>
      <c r="L61" s="6">
        <v>0</v>
      </c>
      <c r="M61" s="6">
        <f>D61+G61</f>
        <v>0</v>
      </c>
      <c r="N61" s="6">
        <f>E61+H61</f>
        <v>3</v>
      </c>
      <c r="O61" s="8">
        <f>IFERROR((M61*100%/N61),0)</f>
        <v>0</v>
      </c>
      <c r="P61"/>
    </row>
    <row r="62" spans="1:16">
      <c r="A62" s="10" t="s">
        <v>46</v>
      </c>
      <c r="B62" s="10" t="s">
        <v>58</v>
      </c>
      <c r="C62" s="11" t="s">
        <v>13</v>
      </c>
      <c r="D62" s="10">
        <v>0</v>
      </c>
      <c r="E62" s="10">
        <v>0</v>
      </c>
      <c r="F62" s="12">
        <v>0</v>
      </c>
      <c r="G62" s="10">
        <v>16</v>
      </c>
      <c r="H62" s="10">
        <v>21</v>
      </c>
      <c r="I62" s="12">
        <v>0.76190476190476186</v>
      </c>
      <c r="J62" s="10">
        <v>0</v>
      </c>
      <c r="K62" s="10">
        <v>0</v>
      </c>
      <c r="L62" s="12">
        <v>0</v>
      </c>
      <c r="M62" s="13">
        <v>16</v>
      </c>
      <c r="N62" s="13">
        <v>21</v>
      </c>
      <c r="O62" s="12">
        <v>0.76190476190476186</v>
      </c>
    </row>
    <row r="63" spans="1:16">
      <c r="A63" s="10" t="s">
        <v>46</v>
      </c>
      <c r="B63" s="10" t="s">
        <v>59</v>
      </c>
      <c r="C63" s="11" t="s">
        <v>13</v>
      </c>
      <c r="D63" s="10">
        <v>0</v>
      </c>
      <c r="E63" s="10">
        <v>44</v>
      </c>
      <c r="F63" s="12">
        <v>0</v>
      </c>
      <c r="G63" s="10">
        <v>0</v>
      </c>
      <c r="H63" s="10">
        <v>15</v>
      </c>
      <c r="I63" s="12">
        <v>0</v>
      </c>
      <c r="J63" s="10">
        <v>0</v>
      </c>
      <c r="K63" s="10">
        <v>0</v>
      </c>
      <c r="L63" s="12">
        <v>0</v>
      </c>
      <c r="M63" s="13">
        <v>0</v>
      </c>
      <c r="N63" s="13">
        <v>59</v>
      </c>
      <c r="O63" s="12">
        <v>0</v>
      </c>
    </row>
    <row r="64" spans="1:16">
      <c r="A64" s="6" t="s">
        <v>46</v>
      </c>
      <c r="B64" s="6" t="s">
        <v>60</v>
      </c>
      <c r="C64" s="7" t="s">
        <v>12</v>
      </c>
      <c r="D64" s="5">
        <v>45</v>
      </c>
      <c r="E64" s="5">
        <v>362</v>
      </c>
      <c r="F64" s="8">
        <f>IFERROR((D64*100%/E64),0)</f>
        <v>0.12430939226519337</v>
      </c>
      <c r="G64" s="6">
        <v>4</v>
      </c>
      <c r="H64" s="6">
        <v>118</v>
      </c>
      <c r="I64" s="8">
        <f>IFERROR((G64*100%/H64),0)</f>
        <v>3.3898305084745763E-2</v>
      </c>
      <c r="J64" s="6">
        <v>0</v>
      </c>
      <c r="K64" s="6">
        <v>0</v>
      </c>
      <c r="L64" s="6">
        <v>0</v>
      </c>
      <c r="M64" s="6">
        <f>D64+G64</f>
        <v>49</v>
      </c>
      <c r="N64" s="6">
        <f>E64+H64</f>
        <v>480</v>
      </c>
      <c r="O64" s="8">
        <f>IFERROR((M64*100%/N64),0)</f>
        <v>0.10208333333333333</v>
      </c>
      <c r="P64"/>
    </row>
    <row r="65" spans="1:16">
      <c r="A65" s="10" t="s">
        <v>46</v>
      </c>
      <c r="B65" s="10" t="s">
        <v>60</v>
      </c>
      <c r="C65" s="11" t="s">
        <v>13</v>
      </c>
      <c r="D65" s="10">
        <v>273</v>
      </c>
      <c r="E65" s="10">
        <v>6696</v>
      </c>
      <c r="F65" s="12">
        <v>4.0770609318996419E-2</v>
      </c>
      <c r="G65" s="10">
        <v>1478</v>
      </c>
      <c r="H65" s="10">
        <v>2856</v>
      </c>
      <c r="I65" s="12">
        <v>0.5175070028011205</v>
      </c>
      <c r="J65" s="10">
        <v>97</v>
      </c>
      <c r="K65" s="10">
        <v>97</v>
      </c>
      <c r="L65" s="12">
        <v>1</v>
      </c>
      <c r="M65" s="13">
        <v>1848</v>
      </c>
      <c r="N65" s="13">
        <v>9649</v>
      </c>
      <c r="O65" s="12">
        <v>0.1915224375582962</v>
      </c>
    </row>
    <row r="66" spans="1:16">
      <c r="A66" s="10" t="s">
        <v>38</v>
      </c>
      <c r="B66" s="10" t="s">
        <v>61</v>
      </c>
      <c r="C66" s="11" t="s">
        <v>13</v>
      </c>
      <c r="D66" s="10">
        <v>0</v>
      </c>
      <c r="E66" s="10">
        <v>0</v>
      </c>
      <c r="F66" s="12">
        <v>0</v>
      </c>
      <c r="G66" s="10">
        <v>0</v>
      </c>
      <c r="H66" s="10">
        <v>0</v>
      </c>
      <c r="I66" s="12">
        <v>0</v>
      </c>
      <c r="J66" s="10">
        <v>18</v>
      </c>
      <c r="K66" s="10">
        <v>18</v>
      </c>
      <c r="L66" s="12">
        <v>1</v>
      </c>
      <c r="M66" s="13">
        <v>18</v>
      </c>
      <c r="N66" s="13">
        <v>18</v>
      </c>
      <c r="O66" s="12">
        <v>1</v>
      </c>
    </row>
    <row r="67" spans="1:16">
      <c r="A67" s="10" t="s">
        <v>38</v>
      </c>
      <c r="B67" s="10" t="s">
        <v>36</v>
      </c>
      <c r="C67" s="11" t="s">
        <v>13</v>
      </c>
      <c r="D67" s="10">
        <v>4</v>
      </c>
      <c r="E67" s="10">
        <v>179</v>
      </c>
      <c r="F67" s="12">
        <v>2.23463687150838E-2</v>
      </c>
      <c r="G67" s="10">
        <v>143</v>
      </c>
      <c r="H67" s="10">
        <v>752</v>
      </c>
      <c r="I67" s="12">
        <v>0.1901595744680851</v>
      </c>
      <c r="J67" s="10">
        <v>0</v>
      </c>
      <c r="K67" s="10">
        <v>0</v>
      </c>
      <c r="L67" s="12">
        <v>0</v>
      </c>
      <c r="M67" s="13">
        <v>147</v>
      </c>
      <c r="N67" s="13">
        <v>931</v>
      </c>
      <c r="O67" s="12">
        <v>0.15789473684210525</v>
      </c>
    </row>
    <row r="68" spans="1:16">
      <c r="A68" s="10" t="s">
        <v>38</v>
      </c>
      <c r="B68" s="10" t="s">
        <v>62</v>
      </c>
      <c r="C68" s="11" t="s">
        <v>13</v>
      </c>
      <c r="D68" s="10">
        <v>0</v>
      </c>
      <c r="E68" s="10">
        <v>49</v>
      </c>
      <c r="F68" s="12">
        <v>0</v>
      </c>
      <c r="G68" s="10">
        <v>35</v>
      </c>
      <c r="H68" s="10">
        <v>61</v>
      </c>
      <c r="I68" s="12">
        <v>0.57377049180327866</v>
      </c>
      <c r="J68" s="10">
        <v>0</v>
      </c>
      <c r="K68" s="10">
        <v>0</v>
      </c>
      <c r="L68" s="12">
        <v>0</v>
      </c>
      <c r="M68" s="13">
        <v>35</v>
      </c>
      <c r="N68" s="13">
        <v>110</v>
      </c>
      <c r="O68" s="12">
        <v>0.31818181818181818</v>
      </c>
    </row>
    <row r="69" spans="1:16">
      <c r="A69" s="10" t="s">
        <v>63</v>
      </c>
      <c r="B69" s="10" t="s">
        <v>64</v>
      </c>
      <c r="C69" s="11" t="s">
        <v>13</v>
      </c>
      <c r="D69" s="10">
        <v>0</v>
      </c>
      <c r="E69" s="10">
        <v>0</v>
      </c>
      <c r="F69" s="12">
        <v>0</v>
      </c>
      <c r="G69" s="10">
        <v>0</v>
      </c>
      <c r="H69" s="10">
        <v>37</v>
      </c>
      <c r="I69" s="12">
        <v>0</v>
      </c>
      <c r="J69" s="10">
        <v>0</v>
      </c>
      <c r="K69" s="10">
        <v>0</v>
      </c>
      <c r="L69" s="12">
        <v>0</v>
      </c>
      <c r="M69" s="13">
        <v>0</v>
      </c>
      <c r="N69" s="13">
        <v>37</v>
      </c>
      <c r="O69" s="12">
        <v>0</v>
      </c>
    </row>
    <row r="70" spans="1:16">
      <c r="A70" s="6" t="s">
        <v>63</v>
      </c>
      <c r="B70" s="6" t="s">
        <v>65</v>
      </c>
      <c r="C70" s="7" t="s">
        <v>12</v>
      </c>
      <c r="D70" s="5">
        <v>0</v>
      </c>
      <c r="E70" s="5">
        <v>0</v>
      </c>
      <c r="F70" s="8">
        <f>IFERROR((D70*100%/E70),0)</f>
        <v>0</v>
      </c>
      <c r="G70" s="6">
        <v>813</v>
      </c>
      <c r="H70" s="6">
        <v>24877</v>
      </c>
      <c r="I70" s="8">
        <f>IFERROR((G70*100%/H70),0)</f>
        <v>3.2680789484262569E-2</v>
      </c>
      <c r="J70" s="6">
        <v>0</v>
      </c>
      <c r="K70" s="6">
        <v>0</v>
      </c>
      <c r="L70" s="6">
        <v>0</v>
      </c>
      <c r="M70" s="6">
        <f>D70+G70</f>
        <v>813</v>
      </c>
      <c r="N70" s="6">
        <f>E70+H70</f>
        <v>24877</v>
      </c>
      <c r="O70" s="8">
        <f>IFERROR((M70*100%/N70),0)</f>
        <v>3.2680789484262569E-2</v>
      </c>
      <c r="P70"/>
    </row>
    <row r="71" spans="1:16">
      <c r="A71" s="10" t="s">
        <v>63</v>
      </c>
      <c r="B71" s="10" t="s">
        <v>65</v>
      </c>
      <c r="C71" s="11" t="s">
        <v>13</v>
      </c>
      <c r="D71" s="10">
        <v>0</v>
      </c>
      <c r="E71" s="10">
        <v>0</v>
      </c>
      <c r="F71" s="12">
        <v>0</v>
      </c>
      <c r="G71" s="10">
        <v>3909</v>
      </c>
      <c r="H71" s="10">
        <v>10689</v>
      </c>
      <c r="I71" s="12">
        <v>0.36570305921975865</v>
      </c>
      <c r="J71" s="10">
        <v>715</v>
      </c>
      <c r="K71" s="10">
        <v>715</v>
      </c>
      <c r="L71" s="12">
        <v>1</v>
      </c>
      <c r="M71" s="13">
        <v>4624</v>
      </c>
      <c r="N71" s="13">
        <v>11404</v>
      </c>
      <c r="O71" s="12">
        <v>0.40547176429323045</v>
      </c>
    </row>
    <row r="72" spans="1:16">
      <c r="A72" s="6" t="s">
        <v>63</v>
      </c>
      <c r="B72" s="6" t="s">
        <v>66</v>
      </c>
      <c r="C72" s="7" t="s">
        <v>12</v>
      </c>
      <c r="D72" s="5">
        <v>2</v>
      </c>
      <c r="E72" s="5">
        <v>3466</v>
      </c>
      <c r="F72" s="8">
        <f>IFERROR((D72*100%/E72),0)</f>
        <v>5.7703404500865547E-4</v>
      </c>
      <c r="G72" s="6">
        <v>0</v>
      </c>
      <c r="H72" s="6">
        <v>0</v>
      </c>
      <c r="I72" s="8">
        <f>IFERROR((G72*100%/H72),0)</f>
        <v>0</v>
      </c>
      <c r="J72" s="6">
        <v>0</v>
      </c>
      <c r="K72" s="6">
        <v>0</v>
      </c>
      <c r="L72" s="6">
        <v>0</v>
      </c>
      <c r="M72" s="6">
        <f>D72+G72</f>
        <v>2</v>
      </c>
      <c r="N72" s="6">
        <f>E72+H72</f>
        <v>3466</v>
      </c>
      <c r="O72" s="8">
        <f>IFERROR((M72*100%/N72),0)</f>
        <v>5.7703404500865547E-4</v>
      </c>
      <c r="P72"/>
    </row>
    <row r="73" spans="1:16">
      <c r="A73" s="10" t="s">
        <v>63</v>
      </c>
      <c r="B73" s="10" t="s">
        <v>66</v>
      </c>
      <c r="C73" s="11" t="s">
        <v>13</v>
      </c>
      <c r="D73" s="10">
        <v>217</v>
      </c>
      <c r="E73" s="10">
        <v>2162</v>
      </c>
      <c r="F73" s="12">
        <v>0.10037002775208141</v>
      </c>
      <c r="G73" s="10">
        <v>0</v>
      </c>
      <c r="H73" s="10">
        <v>0</v>
      </c>
      <c r="I73" s="12">
        <v>0</v>
      </c>
      <c r="J73" s="10">
        <v>0</v>
      </c>
      <c r="K73" s="10">
        <v>0</v>
      </c>
      <c r="L73" s="12">
        <v>0</v>
      </c>
      <c r="M73" s="13">
        <v>217</v>
      </c>
      <c r="N73" s="13">
        <v>2162</v>
      </c>
      <c r="O73" s="12">
        <v>0.10037002775208141</v>
      </c>
    </row>
    <row r="74" spans="1:16">
      <c r="A74" s="10" t="s">
        <v>63</v>
      </c>
      <c r="B74" s="10" t="s">
        <v>67</v>
      </c>
      <c r="C74" s="11" t="s">
        <v>13</v>
      </c>
      <c r="D74" s="10">
        <v>0</v>
      </c>
      <c r="E74" s="10">
        <v>171</v>
      </c>
      <c r="F74" s="12">
        <v>0</v>
      </c>
      <c r="G74" s="10">
        <v>12</v>
      </c>
      <c r="H74" s="10">
        <v>24</v>
      </c>
      <c r="I74" s="12">
        <v>0.5</v>
      </c>
      <c r="J74" s="10">
        <v>0</v>
      </c>
      <c r="K74" s="10">
        <v>0</v>
      </c>
      <c r="L74" s="12">
        <v>0</v>
      </c>
      <c r="M74" s="13">
        <v>12</v>
      </c>
      <c r="N74" s="13">
        <v>195</v>
      </c>
      <c r="O74" s="12">
        <v>6.1538461538461542E-2</v>
      </c>
    </row>
    <row r="75" spans="1:16">
      <c r="A75" s="10" t="s">
        <v>63</v>
      </c>
      <c r="B75" s="10" t="s">
        <v>68</v>
      </c>
      <c r="C75" s="11" t="s">
        <v>13</v>
      </c>
      <c r="D75" s="10">
        <v>0</v>
      </c>
      <c r="E75" s="10">
        <v>482</v>
      </c>
      <c r="F75" s="12">
        <v>0</v>
      </c>
      <c r="G75" s="10">
        <v>0</v>
      </c>
      <c r="H75" s="10">
        <v>0</v>
      </c>
      <c r="I75" s="12">
        <v>0</v>
      </c>
      <c r="J75" s="10">
        <v>0</v>
      </c>
      <c r="K75" s="10">
        <v>0</v>
      </c>
      <c r="L75" s="12">
        <v>0</v>
      </c>
      <c r="M75" s="13">
        <v>0</v>
      </c>
      <c r="N75" s="13">
        <v>482</v>
      </c>
      <c r="O75" s="12">
        <v>0</v>
      </c>
    </row>
    <row r="76" spans="1:16">
      <c r="A76" s="10" t="s">
        <v>63</v>
      </c>
      <c r="B76" s="10" t="s">
        <v>69</v>
      </c>
      <c r="C76" s="11" t="s">
        <v>13</v>
      </c>
      <c r="D76" s="10">
        <v>0</v>
      </c>
      <c r="E76" s="10">
        <v>0</v>
      </c>
      <c r="F76" s="12">
        <v>0</v>
      </c>
      <c r="G76" s="10">
        <v>0</v>
      </c>
      <c r="H76" s="10">
        <v>0</v>
      </c>
      <c r="I76" s="12">
        <v>0</v>
      </c>
      <c r="J76" s="10">
        <v>21</v>
      </c>
      <c r="K76" s="10">
        <v>21</v>
      </c>
      <c r="L76" s="12">
        <v>1</v>
      </c>
      <c r="M76" s="13">
        <v>21</v>
      </c>
      <c r="N76" s="13">
        <v>21</v>
      </c>
      <c r="O76" s="12">
        <v>1</v>
      </c>
    </row>
    <row r="77" spans="1:16">
      <c r="A77" s="6" t="s">
        <v>63</v>
      </c>
      <c r="B77" s="6" t="s">
        <v>70</v>
      </c>
      <c r="C77" s="7" t="s">
        <v>12</v>
      </c>
      <c r="D77" s="5">
        <v>0</v>
      </c>
      <c r="E77" s="5">
        <v>0</v>
      </c>
      <c r="F77" s="8">
        <f>IFERROR((D77*100%/E77),0)</f>
        <v>0</v>
      </c>
      <c r="G77" s="6">
        <v>21</v>
      </c>
      <c r="H77" s="6">
        <v>2112</v>
      </c>
      <c r="I77" s="8">
        <f>IFERROR((G77*100%/H77),0)</f>
        <v>9.943181818181818E-3</v>
      </c>
      <c r="J77" s="6">
        <v>0</v>
      </c>
      <c r="K77" s="6">
        <v>0</v>
      </c>
      <c r="L77" s="6">
        <v>0</v>
      </c>
      <c r="M77" s="6">
        <f>D77+G77</f>
        <v>21</v>
      </c>
      <c r="N77" s="6">
        <f>E77+H77</f>
        <v>2112</v>
      </c>
      <c r="O77" s="8">
        <f>IFERROR((M77*100%/N77),0)</f>
        <v>9.943181818181818E-3</v>
      </c>
      <c r="P77"/>
    </row>
    <row r="78" spans="1:16">
      <c r="A78" s="10" t="s">
        <v>63</v>
      </c>
      <c r="B78" s="10" t="s">
        <v>70</v>
      </c>
      <c r="C78" s="11" t="s">
        <v>13</v>
      </c>
      <c r="D78" s="10">
        <v>0</v>
      </c>
      <c r="E78" s="10">
        <v>0</v>
      </c>
      <c r="F78" s="12">
        <v>0</v>
      </c>
      <c r="G78" s="10">
        <v>126</v>
      </c>
      <c r="H78" s="10">
        <v>946</v>
      </c>
      <c r="I78" s="12">
        <v>0.1331923890063425</v>
      </c>
      <c r="J78" s="10">
        <v>0</v>
      </c>
      <c r="K78" s="10">
        <v>0</v>
      </c>
      <c r="L78" s="12">
        <v>0</v>
      </c>
      <c r="M78" s="13">
        <v>126</v>
      </c>
      <c r="N78" s="13">
        <v>946</v>
      </c>
      <c r="O78" s="12">
        <v>0.1331923890063425</v>
      </c>
    </row>
    <row r="79" spans="1:16">
      <c r="A79" s="6" t="s">
        <v>63</v>
      </c>
      <c r="B79" s="6" t="s">
        <v>71</v>
      </c>
      <c r="C79" s="7" t="s">
        <v>12</v>
      </c>
      <c r="D79" s="5">
        <v>0</v>
      </c>
      <c r="E79" s="5">
        <v>0</v>
      </c>
      <c r="F79" s="8">
        <f>IFERROR((D79*100%/E79),0)</f>
        <v>0</v>
      </c>
      <c r="G79" s="6">
        <v>9</v>
      </c>
      <c r="H79" s="6">
        <v>69</v>
      </c>
      <c r="I79" s="8">
        <f>IFERROR((G79*100%/H79),0)</f>
        <v>0.13043478260869565</v>
      </c>
      <c r="J79" s="6">
        <v>0</v>
      </c>
      <c r="K79" s="6">
        <v>0</v>
      </c>
      <c r="L79" s="6">
        <v>0</v>
      </c>
      <c r="M79" s="6">
        <f>D79+G79</f>
        <v>9</v>
      </c>
      <c r="N79" s="6">
        <f>E79+H79</f>
        <v>69</v>
      </c>
      <c r="O79" s="8">
        <f>IFERROR((M79*100%/N79),0)</f>
        <v>0.13043478260869565</v>
      </c>
      <c r="P79"/>
    </row>
    <row r="80" spans="1:16">
      <c r="A80" s="10" t="s">
        <v>63</v>
      </c>
      <c r="B80" s="10" t="s">
        <v>71</v>
      </c>
      <c r="C80" s="11" t="s">
        <v>13</v>
      </c>
      <c r="D80" s="10">
        <v>0</v>
      </c>
      <c r="E80" s="10">
        <v>0</v>
      </c>
      <c r="F80" s="12">
        <v>0</v>
      </c>
      <c r="G80" s="10">
        <v>7</v>
      </c>
      <c r="H80" s="10">
        <v>22</v>
      </c>
      <c r="I80" s="12">
        <v>0.31818181818181818</v>
      </c>
      <c r="J80" s="10">
        <v>142</v>
      </c>
      <c r="K80" s="10">
        <v>142</v>
      </c>
      <c r="L80" s="12">
        <v>1</v>
      </c>
      <c r="M80" s="13">
        <v>149</v>
      </c>
      <c r="N80" s="13">
        <v>164</v>
      </c>
      <c r="O80" s="12">
        <v>0.90853658536585369</v>
      </c>
    </row>
    <row r="81" spans="1:16">
      <c r="A81" s="6" t="s">
        <v>63</v>
      </c>
      <c r="B81" s="6" t="s">
        <v>72</v>
      </c>
      <c r="C81" s="7" t="s">
        <v>12</v>
      </c>
      <c r="D81" s="5">
        <v>0</v>
      </c>
      <c r="E81" s="5">
        <v>0</v>
      </c>
      <c r="F81" s="8">
        <f>IFERROR((D81*100%/E81),0)</f>
        <v>0</v>
      </c>
      <c r="G81" s="6">
        <v>194</v>
      </c>
      <c r="H81" s="6">
        <v>5951</v>
      </c>
      <c r="I81" s="8">
        <f>IFERROR((G81*100%/H81),0)</f>
        <v>3.2599563098638887E-2</v>
      </c>
      <c r="J81" s="6">
        <v>0</v>
      </c>
      <c r="K81" s="6">
        <v>0</v>
      </c>
      <c r="L81" s="6">
        <v>0</v>
      </c>
      <c r="M81" s="6">
        <f>D81+G81</f>
        <v>194</v>
      </c>
      <c r="N81" s="6">
        <f>E81+H81</f>
        <v>5951</v>
      </c>
      <c r="O81" s="8">
        <f>IFERROR((M81*100%/N81),0)</f>
        <v>3.2599563098638887E-2</v>
      </c>
      <c r="P81"/>
    </row>
    <row r="82" spans="1:16">
      <c r="A82" s="10" t="s">
        <v>63</v>
      </c>
      <c r="B82" s="10" t="s">
        <v>72</v>
      </c>
      <c r="C82" s="11" t="s">
        <v>13</v>
      </c>
      <c r="D82" s="10">
        <v>0</v>
      </c>
      <c r="E82" s="10">
        <v>0</v>
      </c>
      <c r="F82" s="12">
        <v>0</v>
      </c>
      <c r="G82" s="10">
        <v>2019</v>
      </c>
      <c r="H82" s="10">
        <v>3489</v>
      </c>
      <c r="I82" s="12">
        <v>0.57867583834909719</v>
      </c>
      <c r="J82" s="10">
        <v>0</v>
      </c>
      <c r="K82" s="10">
        <v>0</v>
      </c>
      <c r="L82" s="12">
        <v>0</v>
      </c>
      <c r="M82" s="13">
        <v>2019</v>
      </c>
      <c r="N82" s="13">
        <v>3489</v>
      </c>
      <c r="O82" s="12">
        <v>0.57867583834909719</v>
      </c>
    </row>
    <row r="83" spans="1:16">
      <c r="A83" s="6" t="s">
        <v>63</v>
      </c>
      <c r="B83" s="6" t="s">
        <v>73</v>
      </c>
      <c r="C83" s="7" t="s">
        <v>12</v>
      </c>
      <c r="D83" s="5">
        <v>21</v>
      </c>
      <c r="E83" s="5">
        <v>26</v>
      </c>
      <c r="F83" s="8">
        <f>IFERROR((D83*100%/E83),0)</f>
        <v>0.80769230769230771</v>
      </c>
      <c r="G83" s="6">
        <v>0</v>
      </c>
      <c r="H83" s="6">
        <v>0</v>
      </c>
      <c r="I83" s="8">
        <f>IFERROR((G83*100%/H83),0)</f>
        <v>0</v>
      </c>
      <c r="J83" s="6">
        <v>0</v>
      </c>
      <c r="K83" s="6">
        <v>0</v>
      </c>
      <c r="L83" s="6">
        <v>0</v>
      </c>
      <c r="M83" s="6">
        <f>D83+G83</f>
        <v>21</v>
      </c>
      <c r="N83" s="6">
        <f>E83+H83</f>
        <v>26</v>
      </c>
      <c r="O83" s="8">
        <f>IFERROR((M83*100%/N83),0)</f>
        <v>0.80769230769230771</v>
      </c>
      <c r="P83"/>
    </row>
    <row r="84" spans="1:16">
      <c r="A84" s="6" t="s">
        <v>63</v>
      </c>
      <c r="B84" s="6" t="s">
        <v>74</v>
      </c>
      <c r="C84" s="7" t="s">
        <v>12</v>
      </c>
      <c r="D84" s="5">
        <v>0</v>
      </c>
      <c r="E84" s="5">
        <v>0</v>
      </c>
      <c r="F84" s="8">
        <f>IFERROR((D84*100%/E84),0)</f>
        <v>0</v>
      </c>
      <c r="G84" s="6">
        <v>53</v>
      </c>
      <c r="H84" s="6">
        <v>1063</v>
      </c>
      <c r="I84" s="8">
        <f>IFERROR((G84*100%/H84),0)</f>
        <v>4.9858889934148637E-2</v>
      </c>
      <c r="J84" s="6">
        <v>0</v>
      </c>
      <c r="K84" s="6">
        <v>0</v>
      </c>
      <c r="L84" s="6">
        <v>0</v>
      </c>
      <c r="M84" s="6">
        <f>D84+G84</f>
        <v>53</v>
      </c>
      <c r="N84" s="6">
        <f>E84+H84</f>
        <v>1063</v>
      </c>
      <c r="O84" s="8">
        <f>IFERROR((M84*100%/N84),0)</f>
        <v>4.9858889934148637E-2</v>
      </c>
      <c r="P84"/>
    </row>
    <row r="85" spans="1:16">
      <c r="A85" s="10" t="s">
        <v>63</v>
      </c>
      <c r="B85" s="10" t="s">
        <v>74</v>
      </c>
      <c r="C85" s="11" t="s">
        <v>13</v>
      </c>
      <c r="D85" s="10">
        <v>0</v>
      </c>
      <c r="E85" s="10">
        <v>0</v>
      </c>
      <c r="F85" s="12">
        <v>0</v>
      </c>
      <c r="G85" s="10">
        <v>134</v>
      </c>
      <c r="H85" s="10">
        <v>136</v>
      </c>
      <c r="I85" s="12">
        <v>0.98529411764705888</v>
      </c>
      <c r="J85" s="10">
        <v>0</v>
      </c>
      <c r="K85" s="10">
        <v>0</v>
      </c>
      <c r="L85" s="12">
        <v>0</v>
      </c>
      <c r="M85" s="13">
        <v>134</v>
      </c>
      <c r="N85" s="13">
        <v>136</v>
      </c>
      <c r="O85" s="12">
        <v>0.98529411764705888</v>
      </c>
    </row>
    <row r="86" spans="1:16">
      <c r="A86" s="6" t="s">
        <v>63</v>
      </c>
      <c r="B86" s="6" t="s">
        <v>75</v>
      </c>
      <c r="C86" s="7" t="s">
        <v>12</v>
      </c>
      <c r="D86" s="5">
        <v>0</v>
      </c>
      <c r="E86" s="5">
        <v>0</v>
      </c>
      <c r="F86" s="8">
        <f>IFERROR((D86*100%/E86),0)</f>
        <v>0</v>
      </c>
      <c r="G86" s="6">
        <v>0</v>
      </c>
      <c r="H86" s="6">
        <v>56</v>
      </c>
      <c r="I86" s="8">
        <f>IFERROR((G86*100%/H86),0)</f>
        <v>0</v>
      </c>
      <c r="J86" s="6">
        <v>0</v>
      </c>
      <c r="K86" s="6">
        <v>0</v>
      </c>
      <c r="L86" s="6">
        <v>0</v>
      </c>
      <c r="M86" s="6">
        <f>D86+G86</f>
        <v>0</v>
      </c>
      <c r="N86" s="6">
        <f>E86+H86</f>
        <v>56</v>
      </c>
      <c r="O86" s="8">
        <f>IFERROR((M86*100%/N86),0)</f>
        <v>0</v>
      </c>
      <c r="P86"/>
    </row>
    <row r="87" spans="1:16">
      <c r="A87" s="10" t="s">
        <v>63</v>
      </c>
      <c r="B87" s="10" t="s">
        <v>75</v>
      </c>
      <c r="C87" s="11" t="s">
        <v>13</v>
      </c>
      <c r="D87" s="10">
        <v>0</v>
      </c>
      <c r="E87" s="10">
        <v>0</v>
      </c>
      <c r="F87" s="12">
        <v>0</v>
      </c>
      <c r="G87" s="10">
        <v>2</v>
      </c>
      <c r="H87" s="10">
        <v>102</v>
      </c>
      <c r="I87" s="12">
        <v>1.9607843137254902E-2</v>
      </c>
      <c r="J87" s="10">
        <v>0</v>
      </c>
      <c r="K87" s="10">
        <v>0</v>
      </c>
      <c r="L87" s="12">
        <v>0</v>
      </c>
      <c r="M87" s="13">
        <v>2</v>
      </c>
      <c r="N87" s="13">
        <v>102</v>
      </c>
      <c r="O87" s="12">
        <v>1.9607843137254902E-2</v>
      </c>
    </row>
    <row r="88" spans="1:16">
      <c r="A88" s="10" t="s">
        <v>63</v>
      </c>
      <c r="B88" s="10" t="s">
        <v>76</v>
      </c>
      <c r="C88" s="11" t="s">
        <v>13</v>
      </c>
      <c r="D88" s="10">
        <v>0</v>
      </c>
      <c r="E88" s="10">
        <v>0</v>
      </c>
      <c r="F88" s="12">
        <v>0</v>
      </c>
      <c r="G88" s="10">
        <v>170</v>
      </c>
      <c r="H88" s="10">
        <v>731</v>
      </c>
      <c r="I88" s="12">
        <v>0.23255813953488372</v>
      </c>
      <c r="J88" s="10">
        <v>0</v>
      </c>
      <c r="K88" s="10">
        <v>0</v>
      </c>
      <c r="L88" s="12">
        <v>0</v>
      </c>
      <c r="M88" s="13">
        <v>170</v>
      </c>
      <c r="N88" s="13">
        <v>731</v>
      </c>
      <c r="O88" s="12">
        <v>0.23255813953488372</v>
      </c>
    </row>
    <row r="89" spans="1:16">
      <c r="A89" s="6" t="s">
        <v>63</v>
      </c>
      <c r="B89" s="6" t="s">
        <v>77</v>
      </c>
      <c r="C89" s="7" t="s">
        <v>12</v>
      </c>
      <c r="D89" s="5">
        <v>0</v>
      </c>
      <c r="E89" s="5">
        <v>0</v>
      </c>
      <c r="F89" s="8">
        <f>IFERROR((D89*100%/E89),0)</f>
        <v>0</v>
      </c>
      <c r="G89" s="6">
        <v>1</v>
      </c>
      <c r="H89" s="6">
        <v>64</v>
      </c>
      <c r="I89" s="8">
        <f>IFERROR((G89*100%/H89),0)</f>
        <v>1.5625E-2</v>
      </c>
      <c r="J89" s="6">
        <v>0</v>
      </c>
      <c r="K89" s="6">
        <v>0</v>
      </c>
      <c r="L89" s="6">
        <v>0</v>
      </c>
      <c r="M89" s="6">
        <f>D89+G89</f>
        <v>1</v>
      </c>
      <c r="N89" s="6">
        <f>E89+H89</f>
        <v>64</v>
      </c>
      <c r="O89" s="8">
        <f>IFERROR((M89*100%/N89),0)</f>
        <v>1.5625E-2</v>
      </c>
      <c r="P89"/>
    </row>
    <row r="90" spans="1:16">
      <c r="A90" s="10" t="s">
        <v>63</v>
      </c>
      <c r="B90" s="10" t="s">
        <v>77</v>
      </c>
      <c r="C90" s="11" t="s">
        <v>13</v>
      </c>
      <c r="D90" s="10">
        <v>0</v>
      </c>
      <c r="E90" s="10">
        <v>0</v>
      </c>
      <c r="F90" s="12">
        <v>0</v>
      </c>
      <c r="G90" s="10">
        <v>0</v>
      </c>
      <c r="H90" s="10">
        <v>9</v>
      </c>
      <c r="I90" s="12">
        <v>0</v>
      </c>
      <c r="J90" s="10">
        <v>0</v>
      </c>
      <c r="K90" s="10">
        <v>0</v>
      </c>
      <c r="L90" s="12">
        <v>0</v>
      </c>
      <c r="M90" s="13">
        <v>0</v>
      </c>
      <c r="N90" s="13">
        <v>9</v>
      </c>
      <c r="O90" s="12">
        <v>0</v>
      </c>
    </row>
    <row r="91" spans="1:16">
      <c r="A91" s="6" t="s">
        <v>63</v>
      </c>
      <c r="B91" s="6" t="s">
        <v>78</v>
      </c>
      <c r="C91" s="7" t="s">
        <v>12</v>
      </c>
      <c r="D91" s="5">
        <v>0</v>
      </c>
      <c r="E91" s="5">
        <v>0</v>
      </c>
      <c r="F91" s="8">
        <f>IFERROR((D91*100%/E91),0)</f>
        <v>0</v>
      </c>
      <c r="G91" s="6">
        <v>1863</v>
      </c>
      <c r="H91" s="6">
        <v>4736</v>
      </c>
      <c r="I91" s="8">
        <f>IFERROR((G91*100%/H91),0)</f>
        <v>0.39336993243243246</v>
      </c>
      <c r="J91" s="6">
        <v>0</v>
      </c>
      <c r="K91" s="6">
        <v>0</v>
      </c>
      <c r="L91" s="6">
        <v>0</v>
      </c>
      <c r="M91" s="6">
        <f>D91+G91</f>
        <v>1863</v>
      </c>
      <c r="N91" s="6">
        <f>E91+H91</f>
        <v>4736</v>
      </c>
      <c r="O91" s="8">
        <f>IFERROR((M91*100%/N91),0)</f>
        <v>0.39336993243243246</v>
      </c>
      <c r="P91"/>
    </row>
    <row r="92" spans="1:16">
      <c r="A92" s="10" t="s">
        <v>63</v>
      </c>
      <c r="B92" s="10" t="s">
        <v>78</v>
      </c>
      <c r="C92" s="11" t="s">
        <v>13</v>
      </c>
      <c r="D92" s="10">
        <v>0</v>
      </c>
      <c r="E92" s="10">
        <v>0</v>
      </c>
      <c r="F92" s="12">
        <v>0</v>
      </c>
      <c r="G92" s="10">
        <v>1890</v>
      </c>
      <c r="H92" s="10">
        <v>1933</v>
      </c>
      <c r="I92" s="12">
        <v>0.97775478530781168</v>
      </c>
      <c r="J92" s="10">
        <v>0</v>
      </c>
      <c r="K92" s="10">
        <v>0</v>
      </c>
      <c r="L92" s="12">
        <v>0</v>
      </c>
      <c r="M92" s="13">
        <v>1890</v>
      </c>
      <c r="N92" s="13">
        <v>1933</v>
      </c>
      <c r="O92" s="12">
        <v>0.97775478530781168</v>
      </c>
    </row>
    <row r="93" spans="1:16">
      <c r="A93" s="6" t="s">
        <v>63</v>
      </c>
      <c r="B93" s="6" t="s">
        <v>79</v>
      </c>
      <c r="C93" s="7" t="s">
        <v>12</v>
      </c>
      <c r="D93" s="5">
        <v>0</v>
      </c>
      <c r="E93" s="5">
        <v>50</v>
      </c>
      <c r="F93" s="8">
        <f>IFERROR((D93*100%/E93),0)</f>
        <v>0</v>
      </c>
      <c r="G93" s="6">
        <v>1000</v>
      </c>
      <c r="H93" s="6">
        <v>1208</v>
      </c>
      <c r="I93" s="8">
        <f>IFERROR((G93*100%/H93),0)</f>
        <v>0.82781456953642385</v>
      </c>
      <c r="J93" s="6">
        <v>0</v>
      </c>
      <c r="K93" s="6">
        <v>0</v>
      </c>
      <c r="L93" s="6">
        <v>0</v>
      </c>
      <c r="M93" s="6">
        <f>D93+G93</f>
        <v>1000</v>
      </c>
      <c r="N93" s="6">
        <f>E93+H93</f>
        <v>1258</v>
      </c>
      <c r="O93" s="8">
        <f>IFERROR((M93*100%/N93),0)</f>
        <v>0.79491255961844198</v>
      </c>
      <c r="P93"/>
    </row>
    <row r="94" spans="1:16">
      <c r="A94" s="10" t="s">
        <v>63</v>
      </c>
      <c r="B94" s="10" t="s">
        <v>79</v>
      </c>
      <c r="C94" s="11" t="s">
        <v>13</v>
      </c>
      <c r="D94" s="10">
        <v>53</v>
      </c>
      <c r="E94" s="10">
        <v>1284</v>
      </c>
      <c r="F94" s="12">
        <v>4.1277258566978191E-2</v>
      </c>
      <c r="G94" s="10">
        <v>282</v>
      </c>
      <c r="H94" s="10">
        <v>1475</v>
      </c>
      <c r="I94" s="12">
        <v>0.19118644067796611</v>
      </c>
      <c r="J94" s="10">
        <v>43</v>
      </c>
      <c r="K94" s="10">
        <v>43</v>
      </c>
      <c r="L94" s="12">
        <v>1</v>
      </c>
      <c r="M94" s="13">
        <v>378</v>
      </c>
      <c r="N94" s="13">
        <v>2802</v>
      </c>
      <c r="O94" s="12">
        <v>0.13490364025695931</v>
      </c>
    </row>
    <row r="95" spans="1:16">
      <c r="A95" s="10" t="s">
        <v>63</v>
      </c>
      <c r="B95" s="10" t="s">
        <v>80</v>
      </c>
      <c r="C95" s="11" t="s">
        <v>13</v>
      </c>
      <c r="D95" s="10">
        <v>21</v>
      </c>
      <c r="E95" s="10">
        <v>781</v>
      </c>
      <c r="F95" s="12">
        <v>2.6888604353393086E-2</v>
      </c>
      <c r="G95" s="10">
        <v>304</v>
      </c>
      <c r="H95" s="10">
        <v>1331</v>
      </c>
      <c r="I95" s="12">
        <v>0.22839969947407965</v>
      </c>
      <c r="J95" s="10">
        <v>0</v>
      </c>
      <c r="K95" s="10">
        <v>0</v>
      </c>
      <c r="L95" s="12">
        <v>0</v>
      </c>
      <c r="M95" s="13">
        <v>325</v>
      </c>
      <c r="N95" s="13">
        <v>2112</v>
      </c>
      <c r="O95" s="12">
        <v>0.15388257575757575</v>
      </c>
    </row>
    <row r="96" spans="1:16">
      <c r="A96" s="6" t="s">
        <v>63</v>
      </c>
      <c r="B96" s="6" t="s">
        <v>81</v>
      </c>
      <c r="C96" s="7" t="s">
        <v>12</v>
      </c>
      <c r="D96" s="5">
        <v>480</v>
      </c>
      <c r="E96" s="5">
        <v>16856</v>
      </c>
      <c r="F96" s="8">
        <f>IFERROR((D96*100%/E96),0)</f>
        <v>2.8476506881822496E-2</v>
      </c>
      <c r="G96" s="6">
        <v>510</v>
      </c>
      <c r="H96" s="6">
        <v>13453</v>
      </c>
      <c r="I96" s="8">
        <f>IFERROR((G96*100%/H96),0)</f>
        <v>3.7909759904853936E-2</v>
      </c>
      <c r="J96" s="6">
        <v>0</v>
      </c>
      <c r="K96" s="6">
        <v>0</v>
      </c>
      <c r="L96" s="6">
        <v>0</v>
      </c>
      <c r="M96" s="6">
        <f>D96+G96</f>
        <v>990</v>
      </c>
      <c r="N96" s="6">
        <f>E96+H96</f>
        <v>30309</v>
      </c>
      <c r="O96" s="8">
        <f>IFERROR((M96*100%/N96),0)</f>
        <v>3.2663565277640305E-2</v>
      </c>
      <c r="P96"/>
    </row>
    <row r="97" spans="1:16">
      <c r="A97" s="10" t="s">
        <v>63</v>
      </c>
      <c r="B97" s="10" t="s">
        <v>81</v>
      </c>
      <c r="C97" s="11" t="s">
        <v>13</v>
      </c>
      <c r="D97" s="10">
        <v>1150</v>
      </c>
      <c r="E97" s="10">
        <v>12651</v>
      </c>
      <c r="F97" s="12">
        <v>9.0901904987748E-2</v>
      </c>
      <c r="G97" s="10">
        <v>3286</v>
      </c>
      <c r="H97" s="10">
        <v>7343</v>
      </c>
      <c r="I97" s="12">
        <v>0.44750102138090697</v>
      </c>
      <c r="J97" s="10">
        <v>282</v>
      </c>
      <c r="K97" s="10">
        <v>282</v>
      </c>
      <c r="L97" s="12">
        <v>1</v>
      </c>
      <c r="M97" s="13">
        <v>4718</v>
      </c>
      <c r="N97" s="13">
        <v>20276</v>
      </c>
      <c r="O97" s="12">
        <v>0.23268889327283487</v>
      </c>
    </row>
    <row r="98" spans="1:16">
      <c r="A98" s="6" t="s">
        <v>63</v>
      </c>
      <c r="B98" s="6" t="s">
        <v>82</v>
      </c>
      <c r="C98" s="7" t="s">
        <v>12</v>
      </c>
      <c r="D98" s="5">
        <v>455</v>
      </c>
      <c r="E98" s="5">
        <v>27583</v>
      </c>
      <c r="F98" s="8">
        <f>IFERROR((D98*100%/E98),0)</f>
        <v>1.6495667621360982E-2</v>
      </c>
      <c r="G98" s="6">
        <v>459</v>
      </c>
      <c r="H98" s="6">
        <v>18119</v>
      </c>
      <c r="I98" s="8">
        <f>IFERROR((G98*100%/H98),0)</f>
        <v>2.5332523869970747E-2</v>
      </c>
      <c r="J98" s="6">
        <v>0</v>
      </c>
      <c r="K98" s="6">
        <v>0</v>
      </c>
      <c r="L98" s="6">
        <v>0</v>
      </c>
      <c r="M98" s="6">
        <f>D98+G98</f>
        <v>914</v>
      </c>
      <c r="N98" s="6">
        <f>E98+H98</f>
        <v>45702</v>
      </c>
      <c r="O98" s="8">
        <f>IFERROR((M98*100%/N98),0)</f>
        <v>1.9999124764780534E-2</v>
      </c>
      <c r="P98"/>
    </row>
    <row r="99" spans="1:16">
      <c r="A99" s="10" t="s">
        <v>63</v>
      </c>
      <c r="B99" s="10" t="s">
        <v>82</v>
      </c>
      <c r="C99" s="11" t="s">
        <v>13</v>
      </c>
      <c r="D99" s="10">
        <v>1111</v>
      </c>
      <c r="E99" s="10">
        <v>30626</v>
      </c>
      <c r="F99" s="12">
        <v>3.6276366485992292E-2</v>
      </c>
      <c r="G99" s="10">
        <v>7737</v>
      </c>
      <c r="H99" s="10">
        <v>23062</v>
      </c>
      <c r="I99" s="12">
        <v>0.33548694822651981</v>
      </c>
      <c r="J99" s="10">
        <v>1509</v>
      </c>
      <c r="K99" s="10">
        <v>1509</v>
      </c>
      <c r="L99" s="12">
        <v>1</v>
      </c>
      <c r="M99" s="13">
        <v>10357</v>
      </c>
      <c r="N99" s="13">
        <v>55197</v>
      </c>
      <c r="O99" s="12">
        <v>0.18763700925774951</v>
      </c>
    </row>
    <row r="100" spans="1:16">
      <c r="A100" s="6" t="s">
        <v>63</v>
      </c>
      <c r="B100" s="6" t="s">
        <v>83</v>
      </c>
      <c r="C100" s="7" t="s">
        <v>12</v>
      </c>
      <c r="D100" s="5">
        <v>572</v>
      </c>
      <c r="E100" s="5">
        <v>52694</v>
      </c>
      <c r="F100" s="8">
        <f>IFERROR((D100*100%/E100),0)</f>
        <v>1.085512582077656E-2</v>
      </c>
      <c r="G100" s="6">
        <v>0</v>
      </c>
      <c r="H100" s="6">
        <v>642</v>
      </c>
      <c r="I100" s="8">
        <f>IFERROR((G100*100%/H100),0)</f>
        <v>0</v>
      </c>
      <c r="J100" s="6">
        <v>0</v>
      </c>
      <c r="K100" s="6">
        <v>0</v>
      </c>
      <c r="L100" s="6">
        <v>0</v>
      </c>
      <c r="M100" s="6">
        <f>D100+G100</f>
        <v>572</v>
      </c>
      <c r="N100" s="6">
        <f>E100+H100</f>
        <v>53336</v>
      </c>
      <c r="O100" s="8">
        <f>IFERROR((M100*100%/N100),0)</f>
        <v>1.0724463776811159E-2</v>
      </c>
      <c r="P100"/>
    </row>
    <row r="101" spans="1:16">
      <c r="A101" s="10" t="s">
        <v>63</v>
      </c>
      <c r="B101" s="10" t="s">
        <v>83</v>
      </c>
      <c r="C101" s="11" t="s">
        <v>13</v>
      </c>
      <c r="D101" s="10">
        <v>1088</v>
      </c>
      <c r="E101" s="10">
        <v>28162</v>
      </c>
      <c r="F101" s="12">
        <v>3.8633619771323062E-2</v>
      </c>
      <c r="G101" s="10">
        <v>140</v>
      </c>
      <c r="H101" s="10">
        <v>282</v>
      </c>
      <c r="I101" s="12">
        <v>0.49645390070921985</v>
      </c>
      <c r="J101" s="10">
        <v>31</v>
      </c>
      <c r="K101" s="10">
        <v>31</v>
      </c>
      <c r="L101" s="12">
        <v>1</v>
      </c>
      <c r="M101" s="13">
        <v>1259</v>
      </c>
      <c r="N101" s="13">
        <v>28475</v>
      </c>
      <c r="O101" s="12">
        <v>4.421422300263389E-2</v>
      </c>
    </row>
    <row r="102" spans="1:16">
      <c r="A102" s="6" t="s">
        <v>63</v>
      </c>
      <c r="B102" s="6" t="s">
        <v>84</v>
      </c>
      <c r="C102" s="7" t="s">
        <v>12</v>
      </c>
      <c r="D102" s="5">
        <v>11</v>
      </c>
      <c r="E102" s="5">
        <v>403</v>
      </c>
      <c r="F102" s="8">
        <f>IFERROR((D102*100%/E102),0)</f>
        <v>2.729528535980149E-2</v>
      </c>
      <c r="G102" s="6">
        <v>0</v>
      </c>
      <c r="H102" s="6">
        <v>0</v>
      </c>
      <c r="I102" s="8">
        <f>IFERROR((G102*100%/H102),0)</f>
        <v>0</v>
      </c>
      <c r="J102" s="6">
        <v>0</v>
      </c>
      <c r="K102" s="6">
        <v>0</v>
      </c>
      <c r="L102" s="6">
        <v>0</v>
      </c>
      <c r="M102" s="6">
        <f>D102+G102</f>
        <v>11</v>
      </c>
      <c r="N102" s="6">
        <f>E102+H102</f>
        <v>403</v>
      </c>
      <c r="O102" s="8">
        <f>IFERROR((M102*100%/N102),0)</f>
        <v>2.729528535980149E-2</v>
      </c>
      <c r="P102"/>
    </row>
    <row r="103" spans="1:16">
      <c r="A103" s="10" t="s">
        <v>63</v>
      </c>
      <c r="B103" s="10" t="s">
        <v>84</v>
      </c>
      <c r="C103" s="11" t="s">
        <v>13</v>
      </c>
      <c r="D103" s="10">
        <v>4</v>
      </c>
      <c r="E103" s="10">
        <v>30</v>
      </c>
      <c r="F103" s="12">
        <v>0.13333333333333333</v>
      </c>
      <c r="G103" s="10">
        <v>0</v>
      </c>
      <c r="H103" s="10">
        <v>0</v>
      </c>
      <c r="I103" s="12">
        <v>0</v>
      </c>
      <c r="J103" s="10">
        <v>0</v>
      </c>
      <c r="K103" s="10">
        <v>0</v>
      </c>
      <c r="L103" s="12">
        <v>0</v>
      </c>
      <c r="M103" s="13">
        <v>4</v>
      </c>
      <c r="N103" s="13">
        <v>30</v>
      </c>
      <c r="O103" s="12">
        <v>0.13333333333333333</v>
      </c>
    </row>
    <row r="104" spans="1:16">
      <c r="A104" s="6" t="s">
        <v>63</v>
      </c>
      <c r="B104" s="6" t="s">
        <v>85</v>
      </c>
      <c r="C104" s="7" t="s">
        <v>12</v>
      </c>
      <c r="D104" s="5">
        <v>0</v>
      </c>
      <c r="E104" s="5">
        <v>0</v>
      </c>
      <c r="F104" s="8">
        <f>IFERROR((D104*100%/E104),0)</f>
        <v>0</v>
      </c>
      <c r="G104" s="6">
        <v>0</v>
      </c>
      <c r="H104" s="6">
        <v>48</v>
      </c>
      <c r="I104" s="8">
        <f>IFERROR((G104*100%/H104),0)</f>
        <v>0</v>
      </c>
      <c r="J104" s="6">
        <v>0</v>
      </c>
      <c r="K104" s="6">
        <v>0</v>
      </c>
      <c r="L104" s="6">
        <v>0</v>
      </c>
      <c r="M104" s="6">
        <f>D104+G104</f>
        <v>0</v>
      </c>
      <c r="N104" s="6">
        <f>E104+H104</f>
        <v>48</v>
      </c>
      <c r="O104" s="8">
        <f>IFERROR((M104*100%/N104),0)</f>
        <v>0</v>
      </c>
      <c r="P104"/>
    </row>
    <row r="105" spans="1:16">
      <c r="A105" s="10" t="s">
        <v>63</v>
      </c>
      <c r="B105" s="10" t="s">
        <v>85</v>
      </c>
      <c r="C105" s="11" t="s">
        <v>13</v>
      </c>
      <c r="D105" s="10">
        <v>0</v>
      </c>
      <c r="E105" s="10">
        <v>0</v>
      </c>
      <c r="F105" s="12">
        <v>0</v>
      </c>
      <c r="G105" s="10">
        <v>0</v>
      </c>
      <c r="H105" s="10">
        <v>22</v>
      </c>
      <c r="I105" s="12">
        <v>0</v>
      </c>
      <c r="J105" s="10">
        <v>0</v>
      </c>
      <c r="K105" s="10">
        <v>0</v>
      </c>
      <c r="L105" s="12">
        <v>0</v>
      </c>
      <c r="M105" s="13">
        <v>0</v>
      </c>
      <c r="N105" s="13">
        <v>22</v>
      </c>
      <c r="O105" s="12">
        <v>0</v>
      </c>
    </row>
    <row r="106" spans="1:16">
      <c r="A106" s="10" t="s">
        <v>63</v>
      </c>
      <c r="B106" s="10" t="s">
        <v>86</v>
      </c>
      <c r="C106" s="11" t="s">
        <v>13</v>
      </c>
      <c r="D106" s="10">
        <v>0</v>
      </c>
      <c r="E106" s="10">
        <v>0</v>
      </c>
      <c r="F106" s="12">
        <v>0</v>
      </c>
      <c r="G106" s="10">
        <v>62</v>
      </c>
      <c r="H106" s="10">
        <v>76</v>
      </c>
      <c r="I106" s="12">
        <v>0.81578947368421051</v>
      </c>
      <c r="J106" s="10">
        <v>0</v>
      </c>
      <c r="K106" s="10">
        <v>0</v>
      </c>
      <c r="L106" s="12">
        <v>0</v>
      </c>
      <c r="M106" s="13">
        <v>62</v>
      </c>
      <c r="N106" s="13">
        <v>76</v>
      </c>
      <c r="O106" s="12">
        <v>0.81578947368421051</v>
      </c>
    </row>
    <row r="107" spans="1:16">
      <c r="A107" s="6" t="s">
        <v>63</v>
      </c>
      <c r="B107" s="6" t="s">
        <v>87</v>
      </c>
      <c r="C107" s="7" t="s">
        <v>12</v>
      </c>
      <c r="D107" s="5">
        <v>2091</v>
      </c>
      <c r="E107" s="5">
        <v>5840</v>
      </c>
      <c r="F107" s="8">
        <f>IFERROR((D107*100%/E107),0)</f>
        <v>0.35804794520547945</v>
      </c>
      <c r="G107" s="6">
        <v>0</v>
      </c>
      <c r="H107" s="6">
        <v>0</v>
      </c>
      <c r="I107" s="8">
        <f>IFERROR((G107*100%/H107),0)</f>
        <v>0</v>
      </c>
      <c r="J107" s="6">
        <v>0</v>
      </c>
      <c r="K107" s="6">
        <v>0</v>
      </c>
      <c r="L107" s="6">
        <v>0</v>
      </c>
      <c r="M107" s="6">
        <f>D107+G107</f>
        <v>2091</v>
      </c>
      <c r="N107" s="6">
        <f>E107+H107</f>
        <v>5840</v>
      </c>
      <c r="O107" s="8">
        <f>IFERROR((M107*100%/N107),0)</f>
        <v>0.35804794520547945</v>
      </c>
      <c r="P107"/>
    </row>
    <row r="108" spans="1:16">
      <c r="A108" s="10" t="s">
        <v>63</v>
      </c>
      <c r="B108" s="10" t="s">
        <v>87</v>
      </c>
      <c r="C108" s="11" t="s">
        <v>13</v>
      </c>
      <c r="D108" s="10">
        <v>3568</v>
      </c>
      <c r="E108" s="10">
        <v>3792</v>
      </c>
      <c r="F108" s="12">
        <v>0.94092827004219415</v>
      </c>
      <c r="G108" s="10">
        <v>0</v>
      </c>
      <c r="H108" s="10">
        <v>0</v>
      </c>
      <c r="I108" s="12">
        <v>0</v>
      </c>
      <c r="J108" s="10">
        <v>0</v>
      </c>
      <c r="K108" s="10">
        <v>0</v>
      </c>
      <c r="L108" s="12">
        <v>0</v>
      </c>
      <c r="M108" s="13">
        <v>3568</v>
      </c>
      <c r="N108" s="13">
        <v>3792</v>
      </c>
      <c r="O108" s="12">
        <v>0.94092827004219415</v>
      </c>
    </row>
    <row r="109" spans="1:16">
      <c r="A109" s="6" t="s">
        <v>63</v>
      </c>
      <c r="B109" s="6" t="s">
        <v>88</v>
      </c>
      <c r="C109" s="7" t="s">
        <v>12</v>
      </c>
      <c r="D109" s="5">
        <v>0</v>
      </c>
      <c r="E109" s="5">
        <v>1442</v>
      </c>
      <c r="F109" s="8">
        <f>IFERROR((D109*100%/E109),0)</f>
        <v>0</v>
      </c>
      <c r="G109" s="6">
        <v>1</v>
      </c>
      <c r="H109" s="6">
        <v>522</v>
      </c>
      <c r="I109" s="8">
        <f>IFERROR((G109*100%/H109),0)</f>
        <v>1.9157088122605363E-3</v>
      </c>
      <c r="J109" s="6">
        <v>0</v>
      </c>
      <c r="K109" s="6">
        <v>0</v>
      </c>
      <c r="L109" s="6">
        <v>0</v>
      </c>
      <c r="M109" s="6">
        <f>D109+G109</f>
        <v>1</v>
      </c>
      <c r="N109" s="6">
        <f>E109+H109</f>
        <v>1964</v>
      </c>
      <c r="O109" s="8">
        <f>IFERROR((M109*100%/N109),0)</f>
        <v>5.0916496945010179E-4</v>
      </c>
      <c r="P109"/>
    </row>
    <row r="110" spans="1:16">
      <c r="A110" s="10" t="s">
        <v>63</v>
      </c>
      <c r="B110" s="10" t="s">
        <v>88</v>
      </c>
      <c r="C110" s="11" t="s">
        <v>13</v>
      </c>
      <c r="D110" s="10">
        <v>24</v>
      </c>
      <c r="E110" s="10">
        <v>24</v>
      </c>
      <c r="F110" s="12">
        <v>1</v>
      </c>
      <c r="G110" s="10">
        <v>2</v>
      </c>
      <c r="H110" s="10">
        <v>3</v>
      </c>
      <c r="I110" s="12">
        <v>0.66666666666666663</v>
      </c>
      <c r="J110" s="10">
        <v>0</v>
      </c>
      <c r="K110" s="10">
        <v>0</v>
      </c>
      <c r="L110" s="12">
        <v>0</v>
      </c>
      <c r="M110" s="13">
        <v>26</v>
      </c>
      <c r="N110" s="13">
        <v>27</v>
      </c>
      <c r="O110" s="12">
        <v>0.96296296296296291</v>
      </c>
    </row>
    <row r="111" spans="1:16">
      <c r="A111" s="10" t="s">
        <v>63</v>
      </c>
      <c r="B111" s="10" t="s">
        <v>89</v>
      </c>
      <c r="C111" s="11" t="s">
        <v>13</v>
      </c>
      <c r="D111" s="10">
        <v>1</v>
      </c>
      <c r="E111" s="10">
        <v>8</v>
      </c>
      <c r="F111" s="12">
        <v>0.125</v>
      </c>
      <c r="G111" s="10">
        <v>0</v>
      </c>
      <c r="H111" s="10">
        <v>0</v>
      </c>
      <c r="I111" s="12">
        <v>0</v>
      </c>
      <c r="J111" s="10">
        <v>0</v>
      </c>
      <c r="K111" s="10">
        <v>0</v>
      </c>
      <c r="L111" s="12">
        <v>0</v>
      </c>
      <c r="M111" s="13">
        <v>1</v>
      </c>
      <c r="N111" s="13">
        <v>8</v>
      </c>
      <c r="O111" s="12">
        <v>0.125</v>
      </c>
    </row>
    <row r="112" spans="1:16">
      <c r="A112" s="10" t="s">
        <v>63</v>
      </c>
      <c r="B112" s="10" t="s">
        <v>90</v>
      </c>
      <c r="C112" s="11" t="s">
        <v>13</v>
      </c>
      <c r="D112" s="10">
        <v>0</v>
      </c>
      <c r="E112" s="10">
        <v>127</v>
      </c>
      <c r="F112" s="12">
        <v>0</v>
      </c>
      <c r="G112" s="10">
        <v>0</v>
      </c>
      <c r="H112" s="10">
        <v>0</v>
      </c>
      <c r="I112" s="12">
        <v>0</v>
      </c>
      <c r="J112" s="10">
        <v>0</v>
      </c>
      <c r="K112" s="10">
        <v>0</v>
      </c>
      <c r="L112" s="12">
        <v>0</v>
      </c>
      <c r="M112" s="13">
        <v>0</v>
      </c>
      <c r="N112" s="13">
        <v>127</v>
      </c>
      <c r="O112" s="12">
        <v>0</v>
      </c>
    </row>
    <row r="113" spans="1:16">
      <c r="A113" s="10" t="s">
        <v>63</v>
      </c>
      <c r="B113" s="10" t="s">
        <v>91</v>
      </c>
      <c r="C113" s="11" t="s">
        <v>13</v>
      </c>
      <c r="D113" s="10">
        <v>0</v>
      </c>
      <c r="E113" s="10">
        <v>0</v>
      </c>
      <c r="F113" s="12">
        <v>0</v>
      </c>
      <c r="G113" s="10">
        <v>111</v>
      </c>
      <c r="H113" s="10">
        <v>195</v>
      </c>
      <c r="I113" s="12">
        <v>0.56923076923076921</v>
      </c>
      <c r="J113" s="10">
        <v>0</v>
      </c>
      <c r="K113" s="10">
        <v>0</v>
      </c>
      <c r="L113" s="12">
        <v>0</v>
      </c>
      <c r="M113" s="13">
        <v>111</v>
      </c>
      <c r="N113" s="13">
        <v>195</v>
      </c>
      <c r="O113" s="12">
        <v>0.56923076923076921</v>
      </c>
    </row>
    <row r="114" spans="1:16">
      <c r="A114" s="6" t="s">
        <v>63</v>
      </c>
      <c r="B114" s="6" t="s">
        <v>92</v>
      </c>
      <c r="C114" s="7" t="s">
        <v>12</v>
      </c>
      <c r="D114" s="5">
        <v>4</v>
      </c>
      <c r="E114" s="5">
        <v>3905</v>
      </c>
      <c r="F114" s="8">
        <f>IFERROR((D114*100%/E114),0)</f>
        <v>1.0243277848911651E-3</v>
      </c>
      <c r="G114" s="6">
        <v>0</v>
      </c>
      <c r="H114" s="6">
        <v>0</v>
      </c>
      <c r="I114" s="8">
        <f>IFERROR((G114*100%/H114),0)</f>
        <v>0</v>
      </c>
      <c r="J114" s="6">
        <v>0</v>
      </c>
      <c r="K114" s="6">
        <v>0</v>
      </c>
      <c r="L114" s="6">
        <v>0</v>
      </c>
      <c r="M114" s="6">
        <f>D114+G114</f>
        <v>4</v>
      </c>
      <c r="N114" s="6">
        <f>E114+H114</f>
        <v>3905</v>
      </c>
      <c r="O114" s="8">
        <f>IFERROR((M114*100%/N114),0)</f>
        <v>1.0243277848911651E-3</v>
      </c>
      <c r="P114"/>
    </row>
    <row r="115" spans="1:16">
      <c r="A115" s="10" t="s">
        <v>63</v>
      </c>
      <c r="B115" s="10" t="s">
        <v>92</v>
      </c>
      <c r="C115" s="11" t="s">
        <v>13</v>
      </c>
      <c r="D115" s="10">
        <v>0</v>
      </c>
      <c r="E115" s="10">
        <v>828</v>
      </c>
      <c r="F115" s="12">
        <v>0</v>
      </c>
      <c r="G115" s="10">
        <v>0</v>
      </c>
      <c r="H115" s="10">
        <v>0</v>
      </c>
      <c r="I115" s="12">
        <v>0</v>
      </c>
      <c r="J115" s="10">
        <v>0</v>
      </c>
      <c r="K115" s="10">
        <v>0</v>
      </c>
      <c r="L115" s="12">
        <v>0</v>
      </c>
      <c r="M115" s="13">
        <v>0</v>
      </c>
      <c r="N115" s="13">
        <v>828</v>
      </c>
      <c r="O115" s="12">
        <v>0</v>
      </c>
    </row>
    <row r="116" spans="1:16">
      <c r="A116" s="6" t="s">
        <v>63</v>
      </c>
      <c r="B116" s="6" t="s">
        <v>93</v>
      </c>
      <c r="C116" s="7" t="s">
        <v>12</v>
      </c>
      <c r="D116" s="5">
        <v>0</v>
      </c>
      <c r="E116" s="5">
        <v>0</v>
      </c>
      <c r="F116" s="8">
        <f>IFERROR((D116*100%/E116),0)</f>
        <v>0</v>
      </c>
      <c r="G116" s="6">
        <v>6</v>
      </c>
      <c r="H116" s="6">
        <v>1032</v>
      </c>
      <c r="I116" s="8">
        <f>IFERROR((G116*100%/H116),0)</f>
        <v>5.8139534883720929E-3</v>
      </c>
      <c r="J116" s="6">
        <v>0</v>
      </c>
      <c r="K116" s="6">
        <v>0</v>
      </c>
      <c r="L116" s="6">
        <v>0</v>
      </c>
      <c r="M116" s="6">
        <f>D116+G116</f>
        <v>6</v>
      </c>
      <c r="N116" s="6">
        <f>E116+H116</f>
        <v>1032</v>
      </c>
      <c r="O116" s="8">
        <f>IFERROR((M116*100%/N116),0)</f>
        <v>5.8139534883720929E-3</v>
      </c>
      <c r="P116"/>
    </row>
    <row r="117" spans="1:16">
      <c r="A117" s="10" t="s">
        <v>63</v>
      </c>
      <c r="B117" s="10" t="s">
        <v>93</v>
      </c>
      <c r="C117" s="11" t="s">
        <v>13</v>
      </c>
      <c r="D117" s="10">
        <v>0</v>
      </c>
      <c r="E117" s="10">
        <v>0</v>
      </c>
      <c r="F117" s="12">
        <v>0</v>
      </c>
      <c r="G117" s="10">
        <v>74</v>
      </c>
      <c r="H117" s="10">
        <v>235</v>
      </c>
      <c r="I117" s="12">
        <v>0.31489361702127661</v>
      </c>
      <c r="J117" s="10">
        <v>0</v>
      </c>
      <c r="K117" s="10">
        <v>0</v>
      </c>
      <c r="L117" s="12">
        <v>0</v>
      </c>
      <c r="M117" s="13">
        <v>74</v>
      </c>
      <c r="N117" s="13">
        <v>235</v>
      </c>
      <c r="O117" s="12">
        <v>0.31489361702127661</v>
      </c>
    </row>
    <row r="118" spans="1:16">
      <c r="A118" s="10" t="s">
        <v>63</v>
      </c>
      <c r="B118" s="10" t="s">
        <v>94</v>
      </c>
      <c r="C118" s="11" t="s">
        <v>13</v>
      </c>
      <c r="D118" s="10">
        <v>0</v>
      </c>
      <c r="E118" s="10">
        <v>368</v>
      </c>
      <c r="F118" s="12">
        <v>0</v>
      </c>
      <c r="G118" s="10">
        <v>0</v>
      </c>
      <c r="H118" s="10">
        <v>0</v>
      </c>
      <c r="I118" s="12">
        <v>0</v>
      </c>
      <c r="J118" s="10">
        <v>0</v>
      </c>
      <c r="K118" s="10">
        <v>0</v>
      </c>
      <c r="L118" s="12">
        <v>0</v>
      </c>
      <c r="M118" s="13">
        <v>0</v>
      </c>
      <c r="N118" s="13">
        <v>368</v>
      </c>
      <c r="O118" s="12">
        <v>0</v>
      </c>
    </row>
    <row r="119" spans="1:16">
      <c r="A119" s="6" t="s">
        <v>95</v>
      </c>
      <c r="B119" s="6" t="s">
        <v>96</v>
      </c>
      <c r="C119" s="7" t="s">
        <v>12</v>
      </c>
      <c r="D119" s="5">
        <v>0</v>
      </c>
      <c r="E119" s="5">
        <v>0</v>
      </c>
      <c r="F119" s="8">
        <f>IFERROR((D119*100%/E119),0)</f>
        <v>0</v>
      </c>
      <c r="G119" s="6">
        <v>29</v>
      </c>
      <c r="H119" s="6">
        <v>111</v>
      </c>
      <c r="I119" s="8">
        <f>IFERROR((G119*100%/H119),0)</f>
        <v>0.26126126126126126</v>
      </c>
      <c r="J119" s="6">
        <v>0</v>
      </c>
      <c r="K119" s="6">
        <v>0</v>
      </c>
      <c r="L119" s="6">
        <v>0</v>
      </c>
      <c r="M119" s="6">
        <f>D119+G119</f>
        <v>29</v>
      </c>
      <c r="N119" s="6">
        <f>E119+H119</f>
        <v>111</v>
      </c>
      <c r="O119" s="8">
        <f>IFERROR((M119*100%/N119),0)</f>
        <v>0.26126126126126126</v>
      </c>
      <c r="P119"/>
    </row>
    <row r="120" spans="1:16">
      <c r="A120" s="10" t="s">
        <v>95</v>
      </c>
      <c r="B120" s="10" t="s">
        <v>96</v>
      </c>
      <c r="C120" s="11" t="s">
        <v>13</v>
      </c>
      <c r="D120" s="10">
        <v>0</v>
      </c>
      <c r="E120" s="10">
        <v>0</v>
      </c>
      <c r="F120" s="12">
        <v>0</v>
      </c>
      <c r="G120" s="10">
        <v>81</v>
      </c>
      <c r="H120" s="10">
        <v>124</v>
      </c>
      <c r="I120" s="12">
        <v>0.65322580645161288</v>
      </c>
      <c r="J120" s="10">
        <v>0</v>
      </c>
      <c r="K120" s="10">
        <v>0</v>
      </c>
      <c r="L120" s="12">
        <v>0</v>
      </c>
      <c r="M120" s="13">
        <v>81</v>
      </c>
      <c r="N120" s="13">
        <v>124</v>
      </c>
      <c r="O120" s="12">
        <v>0.65322580645161288</v>
      </c>
    </row>
    <row r="121" spans="1:16">
      <c r="A121" s="6" t="s">
        <v>95</v>
      </c>
      <c r="B121" s="6" t="s">
        <v>97</v>
      </c>
      <c r="C121" s="7" t="s">
        <v>12</v>
      </c>
      <c r="D121" s="5">
        <v>0</v>
      </c>
      <c r="E121" s="5">
        <v>0</v>
      </c>
      <c r="F121" s="8">
        <f>IFERROR((D121*100%/E121),0)</f>
        <v>0</v>
      </c>
      <c r="G121" s="6">
        <v>37</v>
      </c>
      <c r="H121" s="6">
        <v>87</v>
      </c>
      <c r="I121" s="8">
        <f>IFERROR((G121*100%/H121),0)</f>
        <v>0.42528735632183906</v>
      </c>
      <c r="J121" s="6">
        <v>0</v>
      </c>
      <c r="K121" s="6">
        <v>0</v>
      </c>
      <c r="L121" s="6">
        <v>0</v>
      </c>
      <c r="M121" s="6">
        <f>D121+G121</f>
        <v>37</v>
      </c>
      <c r="N121" s="6">
        <f>E121+H121</f>
        <v>87</v>
      </c>
      <c r="O121" s="8">
        <f>IFERROR((M121*100%/N121),0)</f>
        <v>0.42528735632183906</v>
      </c>
      <c r="P121"/>
    </row>
    <row r="122" spans="1:16">
      <c r="A122" s="10" t="s">
        <v>95</v>
      </c>
      <c r="B122" s="10" t="s">
        <v>97</v>
      </c>
      <c r="C122" s="11" t="s">
        <v>13</v>
      </c>
      <c r="D122" s="10">
        <v>0</v>
      </c>
      <c r="E122" s="10">
        <v>0</v>
      </c>
      <c r="F122" s="12">
        <v>0</v>
      </c>
      <c r="G122" s="10">
        <v>24</v>
      </c>
      <c r="H122" s="10">
        <v>27</v>
      </c>
      <c r="I122" s="12">
        <v>0.88888888888888884</v>
      </c>
      <c r="J122" s="10">
        <v>0</v>
      </c>
      <c r="K122" s="10">
        <v>0</v>
      </c>
      <c r="L122" s="12">
        <v>0</v>
      </c>
      <c r="M122" s="13">
        <v>24</v>
      </c>
      <c r="N122" s="13">
        <v>27</v>
      </c>
      <c r="O122" s="12">
        <v>0.88888888888888884</v>
      </c>
    </row>
    <row r="123" spans="1:16">
      <c r="A123" s="10" t="s">
        <v>98</v>
      </c>
      <c r="B123" s="10" t="s">
        <v>99</v>
      </c>
      <c r="C123" s="11" t="s">
        <v>13</v>
      </c>
      <c r="D123" s="10">
        <v>299</v>
      </c>
      <c r="E123" s="10">
        <v>327</v>
      </c>
      <c r="F123" s="12">
        <v>0.91437308868501532</v>
      </c>
      <c r="G123" s="10">
        <v>32</v>
      </c>
      <c r="H123" s="10">
        <v>32</v>
      </c>
      <c r="I123" s="12">
        <v>1</v>
      </c>
      <c r="J123" s="10">
        <v>0</v>
      </c>
      <c r="K123" s="10">
        <v>0</v>
      </c>
      <c r="L123" s="12">
        <v>0</v>
      </c>
      <c r="M123" s="13">
        <v>331</v>
      </c>
      <c r="N123" s="13">
        <v>359</v>
      </c>
      <c r="O123" s="12">
        <v>0.92200557103064062</v>
      </c>
    </row>
    <row r="124" spans="1:16">
      <c r="A124" s="10" t="s">
        <v>98</v>
      </c>
      <c r="B124" s="10" t="s">
        <v>100</v>
      </c>
      <c r="C124" s="11" t="s">
        <v>13</v>
      </c>
      <c r="D124" s="10">
        <v>0</v>
      </c>
      <c r="E124" s="10">
        <v>0</v>
      </c>
      <c r="F124" s="12">
        <v>0</v>
      </c>
      <c r="G124" s="10">
        <v>0</v>
      </c>
      <c r="H124" s="10">
        <v>11</v>
      </c>
      <c r="I124" s="12">
        <v>0</v>
      </c>
      <c r="J124" s="10">
        <v>0</v>
      </c>
      <c r="K124" s="10">
        <v>0</v>
      </c>
      <c r="L124" s="12">
        <v>0</v>
      </c>
      <c r="M124" s="13">
        <v>0</v>
      </c>
      <c r="N124" s="13">
        <v>11</v>
      </c>
      <c r="O124" s="12">
        <v>0</v>
      </c>
    </row>
    <row r="125" spans="1:16">
      <c r="A125" s="6" t="s">
        <v>98</v>
      </c>
      <c r="B125" s="6" t="s">
        <v>101</v>
      </c>
      <c r="C125" s="7" t="s">
        <v>12</v>
      </c>
      <c r="D125" s="5">
        <v>0</v>
      </c>
      <c r="E125" s="5">
        <v>2</v>
      </c>
      <c r="F125" s="8">
        <f>IFERROR((D125*100%/E125),0)</f>
        <v>0</v>
      </c>
      <c r="G125" s="6">
        <v>0</v>
      </c>
      <c r="H125" s="6">
        <v>0</v>
      </c>
      <c r="I125" s="8">
        <f>IFERROR((G125*100%/H125),0)</f>
        <v>0</v>
      </c>
      <c r="J125" s="6">
        <v>0</v>
      </c>
      <c r="K125" s="6">
        <v>0</v>
      </c>
      <c r="L125" s="6">
        <v>0</v>
      </c>
      <c r="M125" s="6">
        <f>D125+G125</f>
        <v>0</v>
      </c>
      <c r="N125" s="6">
        <f>E125+H125</f>
        <v>2</v>
      </c>
      <c r="O125" s="8">
        <f>IFERROR((M125*100%/N125),0)</f>
        <v>0</v>
      </c>
      <c r="P125"/>
    </row>
    <row r="126" spans="1:16">
      <c r="A126" s="10" t="s">
        <v>98</v>
      </c>
      <c r="B126" s="10" t="s">
        <v>101</v>
      </c>
      <c r="C126" s="11" t="s">
        <v>13</v>
      </c>
      <c r="D126" s="10">
        <v>0</v>
      </c>
      <c r="E126" s="10">
        <v>123</v>
      </c>
      <c r="F126" s="12">
        <v>0</v>
      </c>
      <c r="G126" s="10">
        <v>0</v>
      </c>
      <c r="H126" s="10">
        <v>8</v>
      </c>
      <c r="I126" s="12">
        <v>0</v>
      </c>
      <c r="J126" s="10">
        <v>0</v>
      </c>
      <c r="K126" s="10">
        <v>0</v>
      </c>
      <c r="L126" s="12">
        <v>0</v>
      </c>
      <c r="M126" s="13">
        <v>0</v>
      </c>
      <c r="N126" s="13">
        <v>131</v>
      </c>
      <c r="O126" s="12">
        <v>0</v>
      </c>
    </row>
    <row r="127" spans="1:16">
      <c r="A127" s="6" t="s">
        <v>98</v>
      </c>
      <c r="B127" s="6" t="s">
        <v>102</v>
      </c>
      <c r="C127" s="7" t="s">
        <v>12</v>
      </c>
      <c r="D127" s="5">
        <v>0</v>
      </c>
      <c r="E127" s="5">
        <v>17</v>
      </c>
      <c r="F127" s="8">
        <f>IFERROR((D127*100%/E127),0)</f>
        <v>0</v>
      </c>
      <c r="G127" s="6">
        <v>0</v>
      </c>
      <c r="H127" s="6">
        <v>4</v>
      </c>
      <c r="I127" s="8">
        <f>IFERROR((G127*100%/H127),0)</f>
        <v>0</v>
      </c>
      <c r="J127" s="6">
        <v>0</v>
      </c>
      <c r="K127" s="6">
        <v>0</v>
      </c>
      <c r="L127" s="6">
        <v>0</v>
      </c>
      <c r="M127" s="6">
        <f>D127+G127</f>
        <v>0</v>
      </c>
      <c r="N127" s="6">
        <f>E127+H127</f>
        <v>21</v>
      </c>
      <c r="O127" s="8">
        <f>IFERROR((M127*100%/N127),0)</f>
        <v>0</v>
      </c>
      <c r="P127"/>
    </row>
    <row r="128" spans="1:16">
      <c r="A128" s="10" t="s">
        <v>98</v>
      </c>
      <c r="B128" s="10" t="s">
        <v>102</v>
      </c>
      <c r="C128" s="11" t="s">
        <v>13</v>
      </c>
      <c r="D128" s="10">
        <v>0</v>
      </c>
      <c r="E128" s="10">
        <v>101</v>
      </c>
      <c r="F128" s="12">
        <v>0</v>
      </c>
      <c r="G128" s="10">
        <v>0</v>
      </c>
      <c r="H128" s="10">
        <v>60</v>
      </c>
      <c r="I128" s="12">
        <v>0</v>
      </c>
      <c r="J128" s="10">
        <v>0</v>
      </c>
      <c r="K128" s="10">
        <v>0</v>
      </c>
      <c r="L128" s="12">
        <v>0</v>
      </c>
      <c r="M128" s="13">
        <v>0</v>
      </c>
      <c r="N128" s="13">
        <v>161</v>
      </c>
      <c r="O128" s="12">
        <v>0</v>
      </c>
    </row>
    <row r="129" spans="1:16">
      <c r="A129" s="10" t="s">
        <v>98</v>
      </c>
      <c r="B129" s="10" t="s">
        <v>103</v>
      </c>
      <c r="C129" s="11" t="s">
        <v>13</v>
      </c>
      <c r="D129" s="10">
        <v>0</v>
      </c>
      <c r="E129" s="10">
        <v>2</v>
      </c>
      <c r="F129" s="12">
        <v>0</v>
      </c>
      <c r="G129" s="10">
        <v>0</v>
      </c>
      <c r="H129" s="10">
        <v>0</v>
      </c>
      <c r="I129" s="12">
        <v>0</v>
      </c>
      <c r="J129" s="10">
        <v>0</v>
      </c>
      <c r="K129" s="10">
        <v>0</v>
      </c>
      <c r="L129" s="12">
        <v>0</v>
      </c>
      <c r="M129" s="13">
        <v>0</v>
      </c>
      <c r="N129" s="13">
        <v>2</v>
      </c>
      <c r="O129" s="12">
        <v>0</v>
      </c>
    </row>
    <row r="130" spans="1:16">
      <c r="A130" s="6" t="s">
        <v>98</v>
      </c>
      <c r="B130" s="6" t="s">
        <v>104</v>
      </c>
      <c r="C130" s="7" t="s">
        <v>12</v>
      </c>
      <c r="D130" s="5">
        <v>0</v>
      </c>
      <c r="E130" s="5">
        <v>52</v>
      </c>
      <c r="F130" s="8">
        <f>IFERROR((D130*100%/E130),0)</f>
        <v>0</v>
      </c>
      <c r="G130" s="6">
        <v>0</v>
      </c>
      <c r="H130" s="6">
        <v>23</v>
      </c>
      <c r="I130" s="8">
        <f>IFERROR((G130*100%/H130),0)</f>
        <v>0</v>
      </c>
      <c r="J130" s="6">
        <v>0</v>
      </c>
      <c r="K130" s="6">
        <v>0</v>
      </c>
      <c r="L130" s="6">
        <v>0</v>
      </c>
      <c r="M130" s="6">
        <f>D130+G130</f>
        <v>0</v>
      </c>
      <c r="N130" s="6">
        <f>E130+H130</f>
        <v>75</v>
      </c>
      <c r="O130" s="8">
        <f>IFERROR((M130*100%/N130),0)</f>
        <v>0</v>
      </c>
      <c r="P130"/>
    </row>
    <row r="131" spans="1:16">
      <c r="A131" s="10" t="s">
        <v>98</v>
      </c>
      <c r="B131" s="10" t="s">
        <v>104</v>
      </c>
      <c r="C131" s="11" t="s">
        <v>13</v>
      </c>
      <c r="D131" s="10">
        <v>0</v>
      </c>
      <c r="E131" s="10">
        <v>885</v>
      </c>
      <c r="F131" s="12">
        <v>0</v>
      </c>
      <c r="G131" s="10">
        <v>4</v>
      </c>
      <c r="H131" s="10">
        <v>59</v>
      </c>
      <c r="I131" s="12">
        <v>6.7796610169491525E-2</v>
      </c>
      <c r="J131" s="10">
        <v>0</v>
      </c>
      <c r="K131" s="10">
        <v>0</v>
      </c>
      <c r="L131" s="12">
        <v>0</v>
      </c>
      <c r="M131" s="13">
        <v>4</v>
      </c>
      <c r="N131" s="13">
        <v>944</v>
      </c>
      <c r="O131" s="12">
        <v>4.2372881355932203E-3</v>
      </c>
    </row>
    <row r="132" spans="1:16">
      <c r="A132" s="6" t="s">
        <v>98</v>
      </c>
      <c r="B132" s="6" t="s">
        <v>105</v>
      </c>
      <c r="C132" s="7" t="s">
        <v>12</v>
      </c>
      <c r="D132" s="5">
        <v>0</v>
      </c>
      <c r="E132" s="5">
        <v>4442</v>
      </c>
      <c r="F132" s="8">
        <f>IFERROR((D132*100%/E132),0)</f>
        <v>0</v>
      </c>
      <c r="G132" s="6">
        <v>0</v>
      </c>
      <c r="H132" s="6">
        <v>1</v>
      </c>
      <c r="I132" s="8">
        <f>IFERROR((G132*100%/H132),0)</f>
        <v>0</v>
      </c>
      <c r="J132" s="6">
        <v>0</v>
      </c>
      <c r="K132" s="6">
        <v>0</v>
      </c>
      <c r="L132" s="6">
        <v>0</v>
      </c>
      <c r="M132" s="6">
        <f>D132+G132</f>
        <v>0</v>
      </c>
      <c r="N132" s="6">
        <f>E132+H132</f>
        <v>4443</v>
      </c>
      <c r="O132" s="8">
        <f>IFERROR((M132*100%/N132),0)</f>
        <v>0</v>
      </c>
      <c r="P132"/>
    </row>
    <row r="133" spans="1:16">
      <c r="A133" s="10" t="s">
        <v>98</v>
      </c>
      <c r="B133" s="10" t="s">
        <v>105</v>
      </c>
      <c r="C133" s="11" t="s">
        <v>13</v>
      </c>
      <c r="D133" s="10">
        <v>71</v>
      </c>
      <c r="E133" s="10">
        <v>3978</v>
      </c>
      <c r="F133" s="12">
        <v>1.7848164906988435E-2</v>
      </c>
      <c r="G133" s="10">
        <v>3</v>
      </c>
      <c r="H133" s="10">
        <v>12</v>
      </c>
      <c r="I133" s="12">
        <v>0.25</v>
      </c>
      <c r="J133" s="10">
        <v>28</v>
      </c>
      <c r="K133" s="10">
        <v>28</v>
      </c>
      <c r="L133" s="12">
        <v>1</v>
      </c>
      <c r="M133" s="13">
        <v>102</v>
      </c>
      <c r="N133" s="13">
        <v>4018</v>
      </c>
      <c r="O133" s="12">
        <v>2.538576406172225E-2</v>
      </c>
    </row>
    <row r="134" spans="1:16">
      <c r="A134" s="10" t="s">
        <v>98</v>
      </c>
      <c r="B134" s="10" t="s">
        <v>106</v>
      </c>
      <c r="C134" s="11" t="s">
        <v>13</v>
      </c>
      <c r="D134" s="10">
        <v>59</v>
      </c>
      <c r="E134" s="10">
        <v>87</v>
      </c>
      <c r="F134" s="12">
        <v>0.67816091954022983</v>
      </c>
      <c r="G134" s="10">
        <v>3</v>
      </c>
      <c r="H134" s="10">
        <v>5</v>
      </c>
      <c r="I134" s="12">
        <v>0.6</v>
      </c>
      <c r="J134" s="10">
        <v>6</v>
      </c>
      <c r="K134" s="10">
        <v>6</v>
      </c>
      <c r="L134" s="12">
        <v>1</v>
      </c>
      <c r="M134" s="13">
        <v>68</v>
      </c>
      <c r="N134" s="13">
        <v>98</v>
      </c>
      <c r="O134" s="12">
        <v>0.69387755102040816</v>
      </c>
    </row>
    <row r="135" spans="1:16">
      <c r="A135" s="6" t="s">
        <v>98</v>
      </c>
      <c r="B135" s="6" t="s">
        <v>107</v>
      </c>
      <c r="C135" s="7" t="s">
        <v>12</v>
      </c>
      <c r="D135" s="5">
        <v>0</v>
      </c>
      <c r="E135" s="5">
        <v>0</v>
      </c>
      <c r="F135" s="8">
        <f>IFERROR((D135*100%/E135),0)</f>
        <v>0</v>
      </c>
      <c r="G135" s="6">
        <v>34</v>
      </c>
      <c r="H135" s="6">
        <v>1504</v>
      </c>
      <c r="I135" s="8">
        <f>IFERROR((G135*100%/H135),0)</f>
        <v>2.2606382978723406E-2</v>
      </c>
      <c r="J135" s="6">
        <v>0</v>
      </c>
      <c r="K135" s="6">
        <v>0</v>
      </c>
      <c r="L135" s="6">
        <v>0</v>
      </c>
      <c r="M135" s="6">
        <f>D135+G135</f>
        <v>34</v>
      </c>
      <c r="N135" s="6">
        <f>E135+H135</f>
        <v>1504</v>
      </c>
      <c r="O135" s="8">
        <f>IFERROR((M135*100%/N135),0)</f>
        <v>2.2606382978723406E-2</v>
      </c>
      <c r="P135"/>
    </row>
    <row r="136" spans="1:16">
      <c r="A136" s="10" t="s">
        <v>98</v>
      </c>
      <c r="B136" s="10" t="s">
        <v>107</v>
      </c>
      <c r="C136" s="11" t="s">
        <v>13</v>
      </c>
      <c r="D136" s="10">
        <v>0</v>
      </c>
      <c r="E136" s="10">
        <v>0</v>
      </c>
      <c r="F136" s="12">
        <v>0</v>
      </c>
      <c r="G136" s="10">
        <v>248</v>
      </c>
      <c r="H136" s="10">
        <v>1200</v>
      </c>
      <c r="I136" s="12">
        <v>0.20666666666666667</v>
      </c>
      <c r="J136" s="10">
        <v>56</v>
      </c>
      <c r="K136" s="10">
        <v>56</v>
      </c>
      <c r="L136" s="12">
        <v>1</v>
      </c>
      <c r="M136" s="13">
        <v>304</v>
      </c>
      <c r="N136" s="13">
        <v>1256</v>
      </c>
      <c r="O136" s="12">
        <v>0.24203821656050956</v>
      </c>
    </row>
    <row r="137" spans="1:16">
      <c r="A137" s="6" t="s">
        <v>98</v>
      </c>
      <c r="B137" s="6" t="s">
        <v>108</v>
      </c>
      <c r="C137" s="7" t="s">
        <v>12</v>
      </c>
      <c r="D137" s="5">
        <v>0</v>
      </c>
      <c r="E137" s="5">
        <v>13</v>
      </c>
      <c r="F137" s="8">
        <f>IFERROR((D137*100%/E137),0)</f>
        <v>0</v>
      </c>
      <c r="G137" s="6">
        <v>0</v>
      </c>
      <c r="H137" s="6">
        <v>0</v>
      </c>
      <c r="I137" s="8">
        <f>IFERROR((G137*100%/H137),0)</f>
        <v>0</v>
      </c>
      <c r="J137" s="6">
        <v>0</v>
      </c>
      <c r="K137" s="6">
        <v>0</v>
      </c>
      <c r="L137" s="6">
        <v>0</v>
      </c>
      <c r="M137" s="6">
        <f>D137+G137</f>
        <v>0</v>
      </c>
      <c r="N137" s="6">
        <f>E137+H137</f>
        <v>13</v>
      </c>
      <c r="O137" s="8">
        <f>IFERROR((M137*100%/N137),0)</f>
        <v>0</v>
      </c>
      <c r="P137"/>
    </row>
    <row r="138" spans="1:16">
      <c r="A138" s="10" t="s">
        <v>98</v>
      </c>
      <c r="B138" s="10" t="s">
        <v>108</v>
      </c>
      <c r="C138" s="11" t="s">
        <v>13</v>
      </c>
      <c r="D138" s="10">
        <v>6</v>
      </c>
      <c r="E138" s="10">
        <v>798</v>
      </c>
      <c r="F138" s="12">
        <v>7.5187969924812026E-3</v>
      </c>
      <c r="G138" s="10">
        <v>16</v>
      </c>
      <c r="H138" s="10">
        <v>60</v>
      </c>
      <c r="I138" s="12">
        <v>0.26666666666666666</v>
      </c>
      <c r="J138" s="10">
        <v>0</v>
      </c>
      <c r="K138" s="10">
        <v>0</v>
      </c>
      <c r="L138" s="12">
        <v>0</v>
      </c>
      <c r="M138" s="13">
        <v>22</v>
      </c>
      <c r="N138" s="13">
        <v>858</v>
      </c>
      <c r="O138" s="12">
        <v>2.564102564102564E-2</v>
      </c>
    </row>
    <row r="139" spans="1:16">
      <c r="A139" s="10" t="s">
        <v>98</v>
      </c>
      <c r="B139" s="10" t="s">
        <v>98</v>
      </c>
      <c r="C139" s="11" t="s">
        <v>13</v>
      </c>
      <c r="D139" s="10">
        <v>0</v>
      </c>
      <c r="E139" s="10">
        <v>1</v>
      </c>
      <c r="F139" s="12">
        <v>0</v>
      </c>
      <c r="G139" s="10">
        <v>0</v>
      </c>
      <c r="H139" s="10">
        <v>0</v>
      </c>
      <c r="I139" s="12">
        <v>0</v>
      </c>
      <c r="J139" s="10">
        <v>0</v>
      </c>
      <c r="K139" s="10">
        <v>0</v>
      </c>
      <c r="L139" s="12">
        <v>0</v>
      </c>
      <c r="M139" s="13">
        <v>0</v>
      </c>
      <c r="N139" s="13">
        <v>1</v>
      </c>
      <c r="O139" s="12">
        <v>0</v>
      </c>
    </row>
    <row r="140" spans="1:16">
      <c r="A140" s="10" t="s">
        <v>98</v>
      </c>
      <c r="B140" s="10" t="s">
        <v>109</v>
      </c>
      <c r="C140" s="11" t="s">
        <v>13</v>
      </c>
      <c r="D140" s="10">
        <v>0</v>
      </c>
      <c r="E140" s="10">
        <v>5</v>
      </c>
      <c r="F140" s="12">
        <v>0</v>
      </c>
      <c r="G140" s="10">
        <v>0</v>
      </c>
      <c r="H140" s="10">
        <v>0</v>
      </c>
      <c r="I140" s="12">
        <v>0</v>
      </c>
      <c r="J140" s="10">
        <v>0</v>
      </c>
      <c r="K140" s="10">
        <v>0</v>
      </c>
      <c r="L140" s="12">
        <v>0</v>
      </c>
      <c r="M140" s="13">
        <v>0</v>
      </c>
      <c r="N140" s="13">
        <v>5</v>
      </c>
      <c r="O140" s="12">
        <v>0</v>
      </c>
    </row>
    <row r="141" spans="1:16">
      <c r="A141" s="10" t="s">
        <v>98</v>
      </c>
      <c r="B141" s="10" t="s">
        <v>110</v>
      </c>
      <c r="C141" s="11" t="s">
        <v>13</v>
      </c>
      <c r="D141" s="10">
        <v>0</v>
      </c>
      <c r="E141" s="10">
        <v>1</v>
      </c>
      <c r="F141" s="12">
        <v>0</v>
      </c>
      <c r="G141" s="10">
        <v>0</v>
      </c>
      <c r="H141" s="10">
        <v>0</v>
      </c>
      <c r="I141" s="12">
        <v>0</v>
      </c>
      <c r="J141" s="10">
        <v>0</v>
      </c>
      <c r="K141" s="10">
        <v>0</v>
      </c>
      <c r="L141" s="12">
        <v>0</v>
      </c>
      <c r="M141" s="13">
        <v>0</v>
      </c>
      <c r="N141" s="13">
        <v>1</v>
      </c>
      <c r="O141" s="12">
        <v>0</v>
      </c>
    </row>
    <row r="142" spans="1:16">
      <c r="A142" s="10" t="s">
        <v>98</v>
      </c>
      <c r="B142" s="10" t="s">
        <v>111</v>
      </c>
      <c r="C142" s="11" t="s">
        <v>13</v>
      </c>
      <c r="D142" s="10">
        <v>0</v>
      </c>
      <c r="E142" s="10">
        <v>13</v>
      </c>
      <c r="F142" s="12">
        <v>0</v>
      </c>
      <c r="G142" s="10">
        <v>3</v>
      </c>
      <c r="H142" s="10">
        <v>3</v>
      </c>
      <c r="I142" s="12">
        <v>1</v>
      </c>
      <c r="J142" s="10">
        <v>0</v>
      </c>
      <c r="K142" s="10">
        <v>0</v>
      </c>
      <c r="L142" s="12">
        <v>0</v>
      </c>
      <c r="M142" s="13">
        <v>3</v>
      </c>
      <c r="N142" s="13">
        <v>16</v>
      </c>
      <c r="O142" s="12">
        <v>0.1875</v>
      </c>
    </row>
    <row r="143" spans="1:16">
      <c r="A143" s="10" t="s">
        <v>98</v>
      </c>
      <c r="B143" s="10" t="s">
        <v>112</v>
      </c>
      <c r="C143" s="11" t="s">
        <v>13</v>
      </c>
      <c r="D143" s="10">
        <v>0</v>
      </c>
      <c r="E143" s="10">
        <v>115</v>
      </c>
      <c r="F143" s="12">
        <v>0</v>
      </c>
      <c r="G143" s="10">
        <v>0</v>
      </c>
      <c r="H143" s="10">
        <v>14</v>
      </c>
      <c r="I143" s="12">
        <v>0</v>
      </c>
      <c r="J143" s="10">
        <v>0</v>
      </c>
      <c r="K143" s="10">
        <v>0</v>
      </c>
      <c r="L143" s="12">
        <v>0</v>
      </c>
      <c r="M143" s="13">
        <v>0</v>
      </c>
      <c r="N143" s="13">
        <v>129</v>
      </c>
      <c r="O143" s="12">
        <v>0</v>
      </c>
    </row>
    <row r="144" spans="1:16">
      <c r="A144" s="10" t="s">
        <v>98</v>
      </c>
      <c r="B144" s="10" t="s">
        <v>113</v>
      </c>
      <c r="C144" s="11" t="s">
        <v>13</v>
      </c>
      <c r="D144" s="10">
        <v>949</v>
      </c>
      <c r="E144" s="10">
        <v>959</v>
      </c>
      <c r="F144" s="12">
        <v>0.98957247132429615</v>
      </c>
      <c r="G144" s="10">
        <v>0</v>
      </c>
      <c r="H144" s="10">
        <v>0</v>
      </c>
      <c r="I144" s="12">
        <v>0</v>
      </c>
      <c r="J144" s="10">
        <v>0</v>
      </c>
      <c r="K144" s="10">
        <v>0</v>
      </c>
      <c r="L144" s="12">
        <v>0</v>
      </c>
      <c r="M144" s="13">
        <v>949</v>
      </c>
      <c r="N144" s="13">
        <v>959</v>
      </c>
      <c r="O144" s="12">
        <v>0.98957247132429615</v>
      </c>
    </row>
    <row r="145" spans="1:15">
      <c r="A145" s="10" t="s">
        <v>114</v>
      </c>
      <c r="B145" s="10" t="s">
        <v>99</v>
      </c>
      <c r="C145" s="11" t="s">
        <v>13</v>
      </c>
      <c r="D145" s="10">
        <v>220</v>
      </c>
      <c r="E145" s="10">
        <v>228</v>
      </c>
      <c r="F145" s="12">
        <v>0.96491228070175439</v>
      </c>
      <c r="G145" s="10">
        <v>0</v>
      </c>
      <c r="H145" s="10">
        <v>0</v>
      </c>
      <c r="I145" s="12">
        <v>0</v>
      </c>
      <c r="J145" s="10">
        <v>0</v>
      </c>
      <c r="K145" s="10">
        <v>0</v>
      </c>
      <c r="L145" s="12">
        <v>0</v>
      </c>
      <c r="M145" s="13">
        <v>220</v>
      </c>
      <c r="N145" s="13">
        <v>228</v>
      </c>
      <c r="O145" s="12">
        <v>0.96491228070175439</v>
      </c>
    </row>
    <row r="146" spans="1:15">
      <c r="A146" s="10" t="s">
        <v>114</v>
      </c>
      <c r="B146" s="10" t="s">
        <v>100</v>
      </c>
      <c r="C146" s="11" t="s">
        <v>13</v>
      </c>
      <c r="D146" s="10">
        <v>0</v>
      </c>
      <c r="E146" s="10">
        <v>0</v>
      </c>
      <c r="F146" s="12">
        <v>0</v>
      </c>
      <c r="G146" s="10">
        <v>0</v>
      </c>
      <c r="H146" s="10">
        <v>6</v>
      </c>
      <c r="I146" s="12">
        <v>0</v>
      </c>
      <c r="J146" s="10">
        <v>0</v>
      </c>
      <c r="K146" s="10">
        <v>0</v>
      </c>
      <c r="L146" s="12">
        <v>0</v>
      </c>
      <c r="M146" s="13">
        <v>0</v>
      </c>
      <c r="N146" s="13">
        <v>6</v>
      </c>
      <c r="O146" s="12">
        <v>0</v>
      </c>
    </row>
    <row r="147" spans="1:15">
      <c r="A147" s="10" t="s">
        <v>114</v>
      </c>
      <c r="B147" s="10" t="s">
        <v>115</v>
      </c>
      <c r="C147" s="11" t="s">
        <v>13</v>
      </c>
      <c r="D147" s="10">
        <v>0</v>
      </c>
      <c r="E147" s="10">
        <v>0</v>
      </c>
      <c r="F147" s="12">
        <v>0</v>
      </c>
      <c r="G147" s="10">
        <v>21</v>
      </c>
      <c r="H147" s="10">
        <v>21</v>
      </c>
      <c r="I147" s="12">
        <v>1</v>
      </c>
      <c r="J147" s="10">
        <v>0</v>
      </c>
      <c r="K147" s="10">
        <v>0</v>
      </c>
      <c r="L147" s="12">
        <v>0</v>
      </c>
      <c r="M147" s="13">
        <v>21</v>
      </c>
      <c r="N147" s="13">
        <v>21</v>
      </c>
      <c r="O147" s="12">
        <v>1</v>
      </c>
    </row>
    <row r="148" spans="1:15">
      <c r="A148" s="10" t="s">
        <v>114</v>
      </c>
      <c r="B148" s="10" t="s">
        <v>116</v>
      </c>
      <c r="C148" s="11" t="s">
        <v>13</v>
      </c>
      <c r="D148" s="10">
        <v>0</v>
      </c>
      <c r="E148" s="10">
        <v>0</v>
      </c>
      <c r="F148" s="12">
        <v>0</v>
      </c>
      <c r="G148" s="10">
        <v>0</v>
      </c>
      <c r="H148" s="10">
        <v>3</v>
      </c>
      <c r="I148" s="12">
        <v>0</v>
      </c>
      <c r="J148" s="10">
        <v>0</v>
      </c>
      <c r="K148" s="10">
        <v>0</v>
      </c>
      <c r="L148" s="12">
        <v>0</v>
      </c>
      <c r="M148" s="13">
        <v>0</v>
      </c>
      <c r="N148" s="13">
        <v>3</v>
      </c>
      <c r="O148" s="12">
        <v>0</v>
      </c>
    </row>
    <row r="149" spans="1:15">
      <c r="A149" s="10" t="s">
        <v>114</v>
      </c>
      <c r="B149" s="10" t="s">
        <v>101</v>
      </c>
      <c r="C149" s="11" t="s">
        <v>13</v>
      </c>
      <c r="D149" s="10">
        <v>0</v>
      </c>
      <c r="E149" s="10">
        <v>83</v>
      </c>
      <c r="F149" s="12">
        <v>0</v>
      </c>
      <c r="G149" s="10">
        <v>0</v>
      </c>
      <c r="H149" s="10">
        <v>16</v>
      </c>
      <c r="I149" s="12">
        <v>0</v>
      </c>
      <c r="J149" s="10">
        <v>0</v>
      </c>
      <c r="K149" s="10">
        <v>0</v>
      </c>
      <c r="L149" s="12">
        <v>0</v>
      </c>
      <c r="M149" s="13">
        <v>0</v>
      </c>
      <c r="N149" s="13">
        <v>99</v>
      </c>
      <c r="O149" s="12">
        <v>0</v>
      </c>
    </row>
    <row r="150" spans="1:15">
      <c r="A150" s="10" t="s">
        <v>114</v>
      </c>
      <c r="B150" s="10" t="s">
        <v>117</v>
      </c>
      <c r="C150" s="11" t="s">
        <v>13</v>
      </c>
      <c r="D150" s="10">
        <v>0</v>
      </c>
      <c r="E150" s="10">
        <v>0</v>
      </c>
      <c r="F150" s="12">
        <v>0</v>
      </c>
      <c r="G150" s="10">
        <v>2</v>
      </c>
      <c r="H150" s="10">
        <v>2</v>
      </c>
      <c r="I150" s="12">
        <v>1</v>
      </c>
      <c r="J150" s="10">
        <v>0</v>
      </c>
      <c r="K150" s="10">
        <v>0</v>
      </c>
      <c r="L150" s="12">
        <v>0</v>
      </c>
      <c r="M150" s="13">
        <v>2</v>
      </c>
      <c r="N150" s="13">
        <v>2</v>
      </c>
      <c r="O150" s="12">
        <v>1</v>
      </c>
    </row>
    <row r="151" spans="1:15">
      <c r="A151" s="10" t="s">
        <v>114</v>
      </c>
      <c r="B151" s="10" t="s">
        <v>102</v>
      </c>
      <c r="C151" s="11" t="s">
        <v>13</v>
      </c>
      <c r="D151" s="10">
        <v>0</v>
      </c>
      <c r="E151" s="10">
        <v>60</v>
      </c>
      <c r="F151" s="12">
        <v>0</v>
      </c>
      <c r="G151" s="10">
        <v>0</v>
      </c>
      <c r="H151" s="10">
        <v>47</v>
      </c>
      <c r="I151" s="12">
        <v>0</v>
      </c>
      <c r="J151" s="10">
        <v>0</v>
      </c>
      <c r="K151" s="10">
        <v>0</v>
      </c>
      <c r="L151" s="12">
        <v>0</v>
      </c>
      <c r="M151" s="13">
        <v>0</v>
      </c>
      <c r="N151" s="13">
        <v>107</v>
      </c>
      <c r="O151" s="12">
        <v>0</v>
      </c>
    </row>
    <row r="152" spans="1:15">
      <c r="A152" s="10" t="s">
        <v>114</v>
      </c>
      <c r="B152" s="10" t="s">
        <v>104</v>
      </c>
      <c r="C152" s="11" t="s">
        <v>13</v>
      </c>
      <c r="D152" s="10">
        <v>1</v>
      </c>
      <c r="E152" s="10">
        <v>441</v>
      </c>
      <c r="F152" s="12">
        <v>2.2675736961451248E-3</v>
      </c>
      <c r="G152" s="10">
        <v>12</v>
      </c>
      <c r="H152" s="10">
        <v>63</v>
      </c>
      <c r="I152" s="12">
        <v>0.19047619047619047</v>
      </c>
      <c r="J152" s="10">
        <v>0</v>
      </c>
      <c r="K152" s="10">
        <v>0</v>
      </c>
      <c r="L152" s="12">
        <v>0</v>
      </c>
      <c r="M152" s="13">
        <v>13</v>
      </c>
      <c r="N152" s="13">
        <v>504</v>
      </c>
      <c r="O152" s="12">
        <v>2.5793650793650792E-2</v>
      </c>
    </row>
    <row r="153" spans="1:15">
      <c r="A153" s="10" t="s">
        <v>114</v>
      </c>
      <c r="B153" s="10" t="s">
        <v>118</v>
      </c>
      <c r="C153" s="11" t="s">
        <v>13</v>
      </c>
      <c r="D153" s="10">
        <v>0</v>
      </c>
      <c r="E153" s="10">
        <v>2</v>
      </c>
      <c r="F153" s="12">
        <v>0</v>
      </c>
      <c r="G153" s="10">
        <v>0</v>
      </c>
      <c r="H153" s="10">
        <v>0</v>
      </c>
      <c r="I153" s="12">
        <v>0</v>
      </c>
      <c r="J153" s="10">
        <v>0</v>
      </c>
      <c r="K153" s="10">
        <v>0</v>
      </c>
      <c r="L153" s="12">
        <v>0</v>
      </c>
      <c r="M153" s="13">
        <v>0</v>
      </c>
      <c r="N153" s="13">
        <v>2</v>
      </c>
      <c r="O153" s="12">
        <v>0</v>
      </c>
    </row>
    <row r="154" spans="1:15">
      <c r="A154" s="10" t="s">
        <v>114</v>
      </c>
      <c r="B154" s="10" t="s">
        <v>106</v>
      </c>
      <c r="C154" s="11" t="s">
        <v>13</v>
      </c>
      <c r="D154" s="10">
        <v>33</v>
      </c>
      <c r="E154" s="10">
        <v>49</v>
      </c>
      <c r="F154" s="12">
        <v>0.67346938775510201</v>
      </c>
      <c r="G154" s="10">
        <v>9</v>
      </c>
      <c r="H154" s="10">
        <v>10</v>
      </c>
      <c r="I154" s="12">
        <v>0.9</v>
      </c>
      <c r="J154" s="10">
        <v>0</v>
      </c>
      <c r="K154" s="10">
        <v>0</v>
      </c>
      <c r="L154" s="12">
        <v>0</v>
      </c>
      <c r="M154" s="13">
        <v>42</v>
      </c>
      <c r="N154" s="13">
        <v>59</v>
      </c>
      <c r="O154" s="12">
        <v>0.71186440677966101</v>
      </c>
    </row>
    <row r="155" spans="1:15">
      <c r="A155" s="10" t="s">
        <v>114</v>
      </c>
      <c r="B155" s="10" t="s">
        <v>107</v>
      </c>
      <c r="C155" s="11" t="s">
        <v>13</v>
      </c>
      <c r="D155" s="10">
        <v>48</v>
      </c>
      <c r="E155" s="10">
        <v>1933</v>
      </c>
      <c r="F155" s="12">
        <v>2.4831867563372995E-2</v>
      </c>
      <c r="G155" s="10">
        <v>210</v>
      </c>
      <c r="H155" s="10">
        <v>1246</v>
      </c>
      <c r="I155" s="12">
        <v>0.16853932584269662</v>
      </c>
      <c r="J155" s="10">
        <v>0</v>
      </c>
      <c r="K155" s="10">
        <v>0</v>
      </c>
      <c r="L155" s="12">
        <v>0</v>
      </c>
      <c r="M155" s="13">
        <v>258</v>
      </c>
      <c r="N155" s="13">
        <v>3179</v>
      </c>
      <c r="O155" s="12">
        <v>8.1157596728530984E-2</v>
      </c>
    </row>
    <row r="156" spans="1:15">
      <c r="A156" s="10" t="s">
        <v>114</v>
      </c>
      <c r="B156" s="10" t="s">
        <v>108</v>
      </c>
      <c r="C156" s="11" t="s">
        <v>13</v>
      </c>
      <c r="D156" s="10">
        <v>6</v>
      </c>
      <c r="E156" s="10">
        <v>478</v>
      </c>
      <c r="F156" s="12">
        <v>1.2552301255230125E-2</v>
      </c>
      <c r="G156" s="10">
        <v>41</v>
      </c>
      <c r="H156" s="10">
        <v>76</v>
      </c>
      <c r="I156" s="12">
        <v>0.53947368421052633</v>
      </c>
      <c r="J156" s="10">
        <v>0</v>
      </c>
      <c r="K156" s="10">
        <v>0</v>
      </c>
      <c r="L156" s="12">
        <v>0</v>
      </c>
      <c r="M156" s="13">
        <v>47</v>
      </c>
      <c r="N156" s="13">
        <v>554</v>
      </c>
      <c r="O156" s="12">
        <v>8.4837545126353789E-2</v>
      </c>
    </row>
    <row r="157" spans="1:15">
      <c r="A157" s="10" t="s">
        <v>114</v>
      </c>
      <c r="B157" s="10" t="s">
        <v>112</v>
      </c>
      <c r="C157" s="11" t="s">
        <v>13</v>
      </c>
      <c r="D157" s="10">
        <v>0</v>
      </c>
      <c r="E157" s="10">
        <v>55</v>
      </c>
      <c r="F157" s="12">
        <v>0</v>
      </c>
      <c r="G157" s="10">
        <v>0</v>
      </c>
      <c r="H157" s="10">
        <v>29</v>
      </c>
      <c r="I157" s="12">
        <v>0</v>
      </c>
      <c r="J157" s="10">
        <v>0</v>
      </c>
      <c r="K157" s="10">
        <v>0</v>
      </c>
      <c r="L157" s="12">
        <v>0</v>
      </c>
      <c r="M157" s="13">
        <v>0</v>
      </c>
      <c r="N157" s="13">
        <v>84</v>
      </c>
      <c r="O157" s="12">
        <v>0</v>
      </c>
    </row>
    <row r="158" spans="1:15">
      <c r="A158" s="10" t="s">
        <v>114</v>
      </c>
      <c r="B158" s="10" t="s">
        <v>113</v>
      </c>
      <c r="C158" s="11" t="s">
        <v>13</v>
      </c>
      <c r="D158" s="10">
        <v>480</v>
      </c>
      <c r="E158" s="10">
        <v>487</v>
      </c>
      <c r="F158" s="12">
        <v>0.98562628336755642</v>
      </c>
      <c r="G158" s="10">
        <v>0</v>
      </c>
      <c r="H158" s="10">
        <v>0</v>
      </c>
      <c r="I158" s="12">
        <v>0</v>
      </c>
      <c r="J158" s="10">
        <v>0</v>
      </c>
      <c r="K158" s="10">
        <v>0</v>
      </c>
      <c r="L158" s="12">
        <v>0</v>
      </c>
      <c r="M158" s="13">
        <v>480</v>
      </c>
      <c r="N158" s="13">
        <v>487</v>
      </c>
      <c r="O158" s="12">
        <v>0.98562628336755642</v>
      </c>
    </row>
    <row r="159" spans="1:15">
      <c r="A159" s="10" t="s">
        <v>119</v>
      </c>
      <c r="B159" s="10" t="s">
        <v>120</v>
      </c>
      <c r="C159" s="11" t="s">
        <v>13</v>
      </c>
      <c r="D159" s="10">
        <v>0</v>
      </c>
      <c r="E159" s="10">
        <v>0</v>
      </c>
      <c r="F159" s="12">
        <v>0</v>
      </c>
      <c r="G159" s="10">
        <v>30</v>
      </c>
      <c r="H159" s="10">
        <v>217</v>
      </c>
      <c r="I159" s="12">
        <v>0.13824884792626729</v>
      </c>
      <c r="J159" s="10">
        <v>0</v>
      </c>
      <c r="K159" s="10">
        <v>0</v>
      </c>
      <c r="L159" s="12">
        <v>0</v>
      </c>
      <c r="M159" s="13">
        <v>30</v>
      </c>
      <c r="N159" s="13">
        <v>217</v>
      </c>
      <c r="O159" s="12">
        <v>0.13824884792626729</v>
      </c>
    </row>
    <row r="160" spans="1:15">
      <c r="A160" s="10" t="s">
        <v>119</v>
      </c>
      <c r="B160" s="10" t="s">
        <v>121</v>
      </c>
      <c r="C160" s="11" t="s">
        <v>13</v>
      </c>
      <c r="D160" s="10">
        <v>0</v>
      </c>
      <c r="E160" s="10">
        <v>0</v>
      </c>
      <c r="F160" s="12">
        <v>0</v>
      </c>
      <c r="G160" s="10">
        <v>42</v>
      </c>
      <c r="H160" s="10">
        <v>146</v>
      </c>
      <c r="I160" s="12">
        <v>0.28767123287671231</v>
      </c>
      <c r="J160" s="10">
        <v>0</v>
      </c>
      <c r="K160" s="10">
        <v>0</v>
      </c>
      <c r="L160" s="12">
        <v>0</v>
      </c>
      <c r="M160" s="13">
        <v>42</v>
      </c>
      <c r="N160" s="13">
        <v>146</v>
      </c>
      <c r="O160" s="12">
        <v>0.28767123287671231</v>
      </c>
    </row>
    <row r="161" spans="1:16">
      <c r="A161" s="6" t="s">
        <v>119</v>
      </c>
      <c r="B161" s="6" t="s">
        <v>122</v>
      </c>
      <c r="C161" s="7" t="s">
        <v>12</v>
      </c>
      <c r="D161" s="5">
        <v>0</v>
      </c>
      <c r="E161" s="5">
        <v>0</v>
      </c>
      <c r="F161" s="8">
        <f>IFERROR((D161*100%/E161),0)</f>
        <v>0</v>
      </c>
      <c r="G161" s="6">
        <v>1</v>
      </c>
      <c r="H161" s="6">
        <v>69</v>
      </c>
      <c r="I161" s="8">
        <f>IFERROR((G161*100%/H161),0)</f>
        <v>1.4492753623188406E-2</v>
      </c>
      <c r="J161" s="6">
        <v>0</v>
      </c>
      <c r="K161" s="6">
        <v>0</v>
      </c>
      <c r="L161" s="6">
        <v>0</v>
      </c>
      <c r="M161" s="6">
        <f>D161+G161</f>
        <v>1</v>
      </c>
      <c r="N161" s="6">
        <f>E161+H161</f>
        <v>69</v>
      </c>
      <c r="O161" s="8">
        <f>IFERROR((M161*100%/N161),0)</f>
        <v>1.4492753623188406E-2</v>
      </c>
      <c r="P161"/>
    </row>
    <row r="162" spans="1:16">
      <c r="A162" s="10" t="s">
        <v>119</v>
      </c>
      <c r="B162" s="10" t="s">
        <v>122</v>
      </c>
      <c r="C162" s="11" t="s">
        <v>13</v>
      </c>
      <c r="D162" s="10">
        <v>0</v>
      </c>
      <c r="E162" s="10">
        <v>0</v>
      </c>
      <c r="F162" s="12">
        <v>0</v>
      </c>
      <c r="G162" s="10">
        <v>74</v>
      </c>
      <c r="H162" s="10">
        <v>144</v>
      </c>
      <c r="I162" s="12">
        <v>0.51388888888888884</v>
      </c>
      <c r="J162" s="10">
        <v>0</v>
      </c>
      <c r="K162" s="10">
        <v>0</v>
      </c>
      <c r="L162" s="12">
        <v>0</v>
      </c>
      <c r="M162" s="13">
        <v>74</v>
      </c>
      <c r="N162" s="13">
        <v>144</v>
      </c>
      <c r="O162" s="12">
        <v>0.51388888888888884</v>
      </c>
    </row>
    <row r="163" spans="1:16">
      <c r="A163" s="10" t="s">
        <v>119</v>
      </c>
      <c r="B163" s="10" t="s">
        <v>123</v>
      </c>
      <c r="C163" s="11" t="s">
        <v>13</v>
      </c>
      <c r="D163" s="10">
        <v>0</v>
      </c>
      <c r="E163" s="10">
        <v>0</v>
      </c>
      <c r="F163" s="12">
        <v>0</v>
      </c>
      <c r="G163" s="10">
        <v>14</v>
      </c>
      <c r="H163" s="10">
        <v>16</v>
      </c>
      <c r="I163" s="12">
        <v>0.875</v>
      </c>
      <c r="J163" s="10">
        <v>0</v>
      </c>
      <c r="K163" s="10">
        <v>0</v>
      </c>
      <c r="L163" s="12">
        <v>0</v>
      </c>
      <c r="M163" s="13">
        <v>14</v>
      </c>
      <c r="N163" s="13">
        <v>16</v>
      </c>
      <c r="O163" s="12">
        <v>0.875</v>
      </c>
    </row>
    <row r="164" spans="1:16">
      <c r="A164" s="6" t="s">
        <v>119</v>
      </c>
      <c r="B164" s="6" t="s">
        <v>124</v>
      </c>
      <c r="C164" s="7" t="s">
        <v>12</v>
      </c>
      <c r="D164" s="5">
        <v>0</v>
      </c>
      <c r="E164" s="5">
        <v>0</v>
      </c>
      <c r="F164" s="8">
        <f>IFERROR((D164*100%/E164),0)</f>
        <v>0</v>
      </c>
      <c r="G164" s="6">
        <v>0</v>
      </c>
      <c r="H164" s="6">
        <v>26</v>
      </c>
      <c r="I164" s="8">
        <f>IFERROR((G164*100%/H164),0)</f>
        <v>0</v>
      </c>
      <c r="J164" s="6">
        <v>0</v>
      </c>
      <c r="K164" s="6">
        <v>0</v>
      </c>
      <c r="L164" s="6">
        <v>0</v>
      </c>
      <c r="M164" s="6">
        <f>D164+G164</f>
        <v>0</v>
      </c>
      <c r="N164" s="6">
        <f>E164+H164</f>
        <v>26</v>
      </c>
      <c r="O164" s="8">
        <f>IFERROR((M164*100%/N164),0)</f>
        <v>0</v>
      </c>
      <c r="P164"/>
    </row>
    <row r="165" spans="1:16">
      <c r="A165" s="10" t="s">
        <v>119</v>
      </c>
      <c r="B165" s="10" t="s">
        <v>124</v>
      </c>
      <c r="C165" s="11" t="s">
        <v>13</v>
      </c>
      <c r="D165" s="10">
        <v>0</v>
      </c>
      <c r="E165" s="10">
        <v>84</v>
      </c>
      <c r="F165" s="12">
        <v>0</v>
      </c>
      <c r="G165" s="10">
        <v>14</v>
      </c>
      <c r="H165" s="10">
        <v>14</v>
      </c>
      <c r="I165" s="12">
        <v>1</v>
      </c>
      <c r="J165" s="10">
        <v>0</v>
      </c>
      <c r="K165" s="10">
        <v>0</v>
      </c>
      <c r="L165" s="12">
        <v>0</v>
      </c>
      <c r="M165" s="13">
        <v>14</v>
      </c>
      <c r="N165" s="13">
        <v>98</v>
      </c>
      <c r="O165" s="12">
        <v>0.14285714285714285</v>
      </c>
    </row>
    <row r="166" spans="1:16">
      <c r="A166" s="10" t="s">
        <v>119</v>
      </c>
      <c r="B166" s="10" t="s">
        <v>125</v>
      </c>
      <c r="C166" s="11" t="s">
        <v>13</v>
      </c>
      <c r="D166" s="10">
        <v>0</v>
      </c>
      <c r="E166" s="10">
        <v>0</v>
      </c>
      <c r="F166" s="12">
        <v>0</v>
      </c>
      <c r="G166" s="10">
        <v>124</v>
      </c>
      <c r="H166" s="10">
        <v>256</v>
      </c>
      <c r="I166" s="12">
        <v>0.484375</v>
      </c>
      <c r="J166" s="10">
        <v>0</v>
      </c>
      <c r="K166" s="10">
        <v>0</v>
      </c>
      <c r="L166" s="12">
        <v>0</v>
      </c>
      <c r="M166" s="13">
        <v>124</v>
      </c>
      <c r="N166" s="13">
        <v>256</v>
      </c>
      <c r="O166" s="12">
        <v>0.484375</v>
      </c>
    </row>
    <row r="167" spans="1:16">
      <c r="A167" s="10" t="s">
        <v>119</v>
      </c>
      <c r="B167" s="10" t="s">
        <v>126</v>
      </c>
      <c r="C167" s="11" t="s">
        <v>13</v>
      </c>
      <c r="D167" s="10">
        <v>0</v>
      </c>
      <c r="E167" s="10">
        <v>0</v>
      </c>
      <c r="F167" s="12">
        <v>0</v>
      </c>
      <c r="G167" s="10">
        <v>0</v>
      </c>
      <c r="H167" s="10">
        <v>0</v>
      </c>
      <c r="I167" s="12">
        <v>0</v>
      </c>
      <c r="J167" s="10">
        <v>399</v>
      </c>
      <c r="K167" s="10">
        <v>399</v>
      </c>
      <c r="L167" s="12">
        <v>1</v>
      </c>
      <c r="M167" s="13">
        <v>399</v>
      </c>
      <c r="N167" s="13">
        <v>399</v>
      </c>
      <c r="O167" s="12">
        <v>1</v>
      </c>
    </row>
    <row r="168" spans="1:16">
      <c r="A168" s="10" t="s">
        <v>119</v>
      </c>
      <c r="B168" s="10" t="s">
        <v>127</v>
      </c>
      <c r="C168" s="11" t="s">
        <v>13</v>
      </c>
      <c r="D168" s="10">
        <v>0</v>
      </c>
      <c r="E168" s="10">
        <v>0</v>
      </c>
      <c r="F168" s="12">
        <v>0</v>
      </c>
      <c r="G168" s="10">
        <v>0</v>
      </c>
      <c r="H168" s="10">
        <v>0</v>
      </c>
      <c r="I168" s="12">
        <v>0</v>
      </c>
      <c r="J168" s="10">
        <v>35</v>
      </c>
      <c r="K168" s="10">
        <v>35</v>
      </c>
      <c r="L168" s="12">
        <v>1</v>
      </c>
      <c r="M168" s="13">
        <v>35</v>
      </c>
      <c r="N168" s="13">
        <v>35</v>
      </c>
      <c r="O168" s="12">
        <v>1</v>
      </c>
    </row>
    <row r="169" spans="1:16">
      <c r="A169" s="14" t="s">
        <v>119</v>
      </c>
      <c r="B169" s="14" t="s">
        <v>128</v>
      </c>
      <c r="C169" s="11" t="s">
        <v>13</v>
      </c>
      <c r="D169" s="10">
        <v>0</v>
      </c>
      <c r="E169" s="10">
        <v>0</v>
      </c>
      <c r="F169" s="12">
        <v>0</v>
      </c>
      <c r="G169" s="10">
        <v>63</v>
      </c>
      <c r="H169" s="10">
        <v>175</v>
      </c>
      <c r="I169" s="12">
        <v>0.36</v>
      </c>
      <c r="J169" s="10">
        <v>0</v>
      </c>
      <c r="K169" s="10">
        <v>0</v>
      </c>
      <c r="L169" s="12">
        <v>0</v>
      </c>
      <c r="M169" s="13">
        <v>63</v>
      </c>
      <c r="N169" s="13">
        <v>175</v>
      </c>
      <c r="O169" s="12">
        <v>0.36</v>
      </c>
    </row>
    <row r="170" spans="1:16">
      <c r="A170" s="14" t="s">
        <v>119</v>
      </c>
      <c r="B170" s="14" t="s">
        <v>129</v>
      </c>
      <c r="C170" s="11" t="s">
        <v>13</v>
      </c>
      <c r="D170" s="10">
        <v>0</v>
      </c>
      <c r="E170" s="10">
        <v>24</v>
      </c>
      <c r="F170" s="12">
        <v>0</v>
      </c>
      <c r="G170" s="10">
        <v>0</v>
      </c>
      <c r="H170" s="10">
        <v>0</v>
      </c>
      <c r="I170" s="12">
        <v>0</v>
      </c>
      <c r="J170" s="10">
        <v>0</v>
      </c>
      <c r="K170" s="10">
        <v>0</v>
      </c>
      <c r="L170" s="12">
        <v>0</v>
      </c>
      <c r="M170" s="13">
        <v>0</v>
      </c>
      <c r="N170" s="13">
        <v>24</v>
      </c>
      <c r="O170" s="12">
        <v>0</v>
      </c>
    </row>
    <row r="171" spans="1:16">
      <c r="A171" s="14" t="s">
        <v>119</v>
      </c>
      <c r="B171" s="14" t="s">
        <v>130</v>
      </c>
      <c r="C171" s="11" t="s">
        <v>13</v>
      </c>
      <c r="D171" s="10">
        <v>0</v>
      </c>
      <c r="E171" s="10">
        <v>0</v>
      </c>
      <c r="F171" s="12">
        <v>0</v>
      </c>
      <c r="G171" s="10">
        <v>0</v>
      </c>
      <c r="H171" s="10">
        <v>0</v>
      </c>
      <c r="I171" s="12">
        <v>0</v>
      </c>
      <c r="J171" s="10">
        <v>69</v>
      </c>
      <c r="K171" s="10">
        <v>69</v>
      </c>
      <c r="L171" s="12">
        <v>1</v>
      </c>
      <c r="M171" s="13">
        <v>69</v>
      </c>
      <c r="N171" s="13">
        <v>69</v>
      </c>
      <c r="O171" s="12">
        <v>1</v>
      </c>
    </row>
    <row r="172" spans="1:16">
      <c r="A172" s="14" t="s">
        <v>119</v>
      </c>
      <c r="B172" s="14" t="s">
        <v>131</v>
      </c>
      <c r="C172" s="11" t="s">
        <v>13</v>
      </c>
      <c r="D172" s="10">
        <v>0</v>
      </c>
      <c r="E172" s="10">
        <v>0</v>
      </c>
      <c r="F172" s="12">
        <v>0</v>
      </c>
      <c r="G172" s="10">
        <v>0</v>
      </c>
      <c r="H172" s="10">
        <v>0</v>
      </c>
      <c r="I172" s="12">
        <v>0</v>
      </c>
      <c r="J172" s="10">
        <v>99</v>
      </c>
      <c r="K172" s="10">
        <v>99</v>
      </c>
      <c r="L172" s="12">
        <v>1</v>
      </c>
      <c r="M172" s="13">
        <v>99</v>
      </c>
      <c r="N172" s="13">
        <v>99</v>
      </c>
      <c r="O172" s="12">
        <v>1</v>
      </c>
    </row>
    <row r="173" spans="1:16">
      <c r="A173" s="6" t="s">
        <v>119</v>
      </c>
      <c r="B173" s="6" t="s">
        <v>132</v>
      </c>
      <c r="C173" s="7" t="s">
        <v>12</v>
      </c>
      <c r="D173" s="6">
        <v>0</v>
      </c>
      <c r="E173" s="6">
        <v>0</v>
      </c>
      <c r="F173" s="8">
        <f>IFERROR((D173*100%/E173),0)</f>
        <v>0</v>
      </c>
      <c r="G173" s="6">
        <v>84</v>
      </c>
      <c r="H173" s="6">
        <v>85</v>
      </c>
      <c r="I173" s="8">
        <f>IFERROR((G173*100%/H173),0)</f>
        <v>0.9882352941176471</v>
      </c>
      <c r="J173" s="6">
        <v>0</v>
      </c>
      <c r="K173" s="6">
        <v>0</v>
      </c>
      <c r="L173" s="6">
        <v>0</v>
      </c>
      <c r="M173" s="6">
        <f>D173+G173</f>
        <v>84</v>
      </c>
      <c r="N173" s="6">
        <f>E173+H173</f>
        <v>85</v>
      </c>
      <c r="O173" s="8">
        <f>IFERROR((M173*100%/N173),0)</f>
        <v>0.9882352941176471</v>
      </c>
      <c r="P173"/>
    </row>
    <row r="174" spans="1:16">
      <c r="A174" s="14" t="s">
        <v>119</v>
      </c>
      <c r="B174" s="14" t="s">
        <v>132</v>
      </c>
      <c r="C174" s="11" t="s">
        <v>13</v>
      </c>
      <c r="D174" s="10">
        <v>0</v>
      </c>
      <c r="E174" s="10">
        <v>0</v>
      </c>
      <c r="F174" s="12">
        <v>0</v>
      </c>
      <c r="G174" s="10">
        <v>28</v>
      </c>
      <c r="H174" s="10">
        <v>85</v>
      </c>
      <c r="I174" s="12">
        <v>0.32941176470588235</v>
      </c>
      <c r="J174" s="10">
        <v>0</v>
      </c>
      <c r="K174" s="10">
        <v>0</v>
      </c>
      <c r="L174" s="12">
        <v>0</v>
      </c>
      <c r="M174" s="13">
        <v>28</v>
      </c>
      <c r="N174" s="13">
        <v>85</v>
      </c>
      <c r="O174" s="12">
        <v>0.32941176470588235</v>
      </c>
    </row>
    <row r="175" spans="1:16">
      <c r="A175" s="14" t="s">
        <v>119</v>
      </c>
      <c r="B175" s="14" t="s">
        <v>133</v>
      </c>
      <c r="C175" s="11" t="s">
        <v>13</v>
      </c>
      <c r="D175" s="10">
        <v>0</v>
      </c>
      <c r="E175" s="10">
        <v>9</v>
      </c>
      <c r="F175" s="12">
        <v>0</v>
      </c>
      <c r="G175" s="10">
        <v>0</v>
      </c>
      <c r="H175" s="10">
        <v>0</v>
      </c>
      <c r="I175" s="12">
        <v>0</v>
      </c>
      <c r="J175" s="10">
        <v>125</v>
      </c>
      <c r="K175" s="10">
        <v>125</v>
      </c>
      <c r="L175" s="12">
        <v>1</v>
      </c>
      <c r="M175" s="13">
        <v>125</v>
      </c>
      <c r="N175" s="13">
        <v>134</v>
      </c>
      <c r="O175" s="12">
        <v>0.93283582089552242</v>
      </c>
    </row>
    <row r="176" spans="1:16">
      <c r="A176" s="14" t="s">
        <v>119</v>
      </c>
      <c r="B176" s="14" t="s">
        <v>134</v>
      </c>
      <c r="C176" s="11" t="s">
        <v>13</v>
      </c>
      <c r="D176" s="10">
        <v>0</v>
      </c>
      <c r="E176" s="10">
        <v>0</v>
      </c>
      <c r="F176" s="12">
        <v>0</v>
      </c>
      <c r="G176" s="10">
        <v>0</v>
      </c>
      <c r="H176" s="10">
        <v>0</v>
      </c>
      <c r="I176" s="12">
        <v>0</v>
      </c>
      <c r="J176" s="10">
        <v>2211</v>
      </c>
      <c r="K176" s="10">
        <v>2211</v>
      </c>
      <c r="L176" s="12">
        <v>1</v>
      </c>
      <c r="M176" s="13">
        <v>2211</v>
      </c>
      <c r="N176" s="13">
        <v>2211</v>
      </c>
      <c r="O176" s="12">
        <v>1</v>
      </c>
    </row>
    <row r="177" spans="1:16">
      <c r="A177" s="10" t="s">
        <v>119</v>
      </c>
      <c r="B177" s="10" t="s">
        <v>135</v>
      </c>
      <c r="C177" s="11" t="s">
        <v>13</v>
      </c>
      <c r="D177" s="10">
        <v>0</v>
      </c>
      <c r="E177" s="10">
        <v>0</v>
      </c>
      <c r="F177" s="12">
        <v>0</v>
      </c>
      <c r="G177" s="10">
        <v>0</v>
      </c>
      <c r="H177" s="10">
        <v>0</v>
      </c>
      <c r="I177" s="12">
        <v>0</v>
      </c>
      <c r="J177" s="10">
        <v>77</v>
      </c>
      <c r="K177" s="10">
        <v>77</v>
      </c>
      <c r="L177" s="12">
        <v>1</v>
      </c>
      <c r="M177" s="13">
        <v>77</v>
      </c>
      <c r="N177" s="13">
        <v>77</v>
      </c>
      <c r="O177" s="12">
        <v>1</v>
      </c>
    </row>
    <row r="178" spans="1:16">
      <c r="A178" s="10" t="s">
        <v>119</v>
      </c>
      <c r="B178" s="10" t="s">
        <v>136</v>
      </c>
      <c r="C178" s="11" t="s">
        <v>13</v>
      </c>
      <c r="D178" s="10">
        <v>0</v>
      </c>
      <c r="E178" s="10">
        <v>0</v>
      </c>
      <c r="F178" s="12">
        <v>0</v>
      </c>
      <c r="G178" s="10">
        <v>0</v>
      </c>
      <c r="H178" s="10">
        <v>0</v>
      </c>
      <c r="I178" s="12">
        <v>0</v>
      </c>
      <c r="J178" s="10">
        <v>25</v>
      </c>
      <c r="K178" s="10">
        <v>25</v>
      </c>
      <c r="L178" s="12">
        <v>1</v>
      </c>
      <c r="M178" s="13">
        <v>25</v>
      </c>
      <c r="N178" s="13">
        <v>25</v>
      </c>
      <c r="O178" s="12">
        <v>1</v>
      </c>
    </row>
    <row r="179" spans="1:16">
      <c r="A179" s="6" t="s">
        <v>119</v>
      </c>
      <c r="B179" s="6" t="s">
        <v>137</v>
      </c>
      <c r="C179" s="7" t="s">
        <v>12</v>
      </c>
      <c r="D179" s="6">
        <v>0</v>
      </c>
      <c r="E179" s="6">
        <v>0</v>
      </c>
      <c r="F179" s="8">
        <f>IFERROR((D179*100%/E179),0)</f>
        <v>0</v>
      </c>
      <c r="G179" s="6">
        <v>12</v>
      </c>
      <c r="H179" s="6">
        <v>12</v>
      </c>
      <c r="I179" s="8">
        <f>IFERROR((G179*100%/H179),0)</f>
        <v>1</v>
      </c>
      <c r="J179" s="6">
        <v>0</v>
      </c>
      <c r="K179" s="6">
        <v>0</v>
      </c>
      <c r="L179" s="6">
        <v>0</v>
      </c>
      <c r="M179" s="6">
        <f>D179+G179</f>
        <v>12</v>
      </c>
      <c r="N179" s="6">
        <f>E179+H179</f>
        <v>12</v>
      </c>
      <c r="O179" s="8">
        <f>IFERROR((M179*100%/N179),0)</f>
        <v>1</v>
      </c>
      <c r="P179"/>
    </row>
    <row r="180" spans="1:16">
      <c r="A180" s="10" t="s">
        <v>119</v>
      </c>
      <c r="B180" s="10" t="s">
        <v>137</v>
      </c>
      <c r="C180" s="11" t="s">
        <v>13</v>
      </c>
      <c r="D180" s="10">
        <v>0</v>
      </c>
      <c r="E180" s="10">
        <v>0</v>
      </c>
      <c r="F180" s="12">
        <v>0</v>
      </c>
      <c r="G180" s="10">
        <v>12</v>
      </c>
      <c r="H180" s="10">
        <v>12</v>
      </c>
      <c r="I180" s="12">
        <v>1</v>
      </c>
      <c r="J180" s="10">
        <v>0</v>
      </c>
      <c r="K180" s="10">
        <v>0</v>
      </c>
      <c r="L180" s="12">
        <v>0</v>
      </c>
      <c r="M180" s="13">
        <v>12</v>
      </c>
      <c r="N180" s="13">
        <v>12</v>
      </c>
      <c r="O180" s="12">
        <v>1</v>
      </c>
    </row>
    <row r="181" spans="1:16">
      <c r="A181" s="10" t="s">
        <v>119</v>
      </c>
      <c r="B181" s="10" t="s">
        <v>138</v>
      </c>
      <c r="C181" s="11" t="s">
        <v>13</v>
      </c>
      <c r="D181" s="10">
        <v>0</v>
      </c>
      <c r="E181" s="10">
        <v>0</v>
      </c>
      <c r="F181" s="12">
        <v>0</v>
      </c>
      <c r="G181" s="10">
        <v>0</v>
      </c>
      <c r="H181" s="10">
        <v>0</v>
      </c>
      <c r="I181" s="12">
        <v>0</v>
      </c>
      <c r="J181" s="10">
        <v>595</v>
      </c>
      <c r="K181" s="10">
        <v>595</v>
      </c>
      <c r="L181" s="12">
        <v>1</v>
      </c>
      <c r="M181" s="13">
        <v>595</v>
      </c>
      <c r="N181" s="13">
        <v>595</v>
      </c>
      <c r="O181" s="12">
        <v>1</v>
      </c>
    </row>
    <row r="182" spans="1:16">
      <c r="A182" s="10" t="s">
        <v>119</v>
      </c>
      <c r="B182" s="10" t="s">
        <v>139</v>
      </c>
      <c r="C182" s="11" t="s">
        <v>13</v>
      </c>
      <c r="D182" s="10">
        <v>0</v>
      </c>
      <c r="E182" s="10">
        <v>0</v>
      </c>
      <c r="F182" s="12">
        <v>0</v>
      </c>
      <c r="G182" s="10">
        <v>24</v>
      </c>
      <c r="H182" s="10">
        <v>41</v>
      </c>
      <c r="I182" s="12">
        <v>0.58536585365853655</v>
      </c>
      <c r="J182" s="10">
        <v>0</v>
      </c>
      <c r="K182" s="10">
        <v>0</v>
      </c>
      <c r="L182" s="12">
        <v>0</v>
      </c>
      <c r="M182" s="13">
        <v>24</v>
      </c>
      <c r="N182" s="13">
        <v>41</v>
      </c>
      <c r="O182" s="12">
        <v>0.58536585365853655</v>
      </c>
    </row>
    <row r="183" spans="1:16">
      <c r="A183" s="10" t="s">
        <v>119</v>
      </c>
      <c r="B183" s="10" t="s">
        <v>140</v>
      </c>
      <c r="C183" s="11" t="s">
        <v>13</v>
      </c>
      <c r="D183" s="10">
        <v>0</v>
      </c>
      <c r="E183" s="10">
        <v>0</v>
      </c>
      <c r="F183" s="12">
        <v>0</v>
      </c>
      <c r="G183" s="10">
        <v>24</v>
      </c>
      <c r="H183" s="10">
        <v>24</v>
      </c>
      <c r="I183" s="12">
        <v>1</v>
      </c>
      <c r="J183" s="10">
        <v>0</v>
      </c>
      <c r="K183" s="10">
        <v>0</v>
      </c>
      <c r="L183" s="12">
        <v>0</v>
      </c>
      <c r="M183" s="13">
        <v>24</v>
      </c>
      <c r="N183" s="13">
        <v>24</v>
      </c>
      <c r="O183" s="12">
        <v>1</v>
      </c>
    </row>
    <row r="184" spans="1:16">
      <c r="A184" s="6" t="s">
        <v>119</v>
      </c>
      <c r="B184" s="6" t="s">
        <v>141</v>
      </c>
      <c r="C184" s="7" t="s">
        <v>12</v>
      </c>
      <c r="D184" s="6">
        <v>0</v>
      </c>
      <c r="E184" s="6">
        <v>0</v>
      </c>
      <c r="F184" s="8">
        <f>IFERROR((D184*100%/E184),0)</f>
        <v>0</v>
      </c>
      <c r="G184" s="6">
        <v>4</v>
      </c>
      <c r="H184" s="6">
        <v>65</v>
      </c>
      <c r="I184" s="8">
        <f>IFERROR((G184*100%/H184),0)</f>
        <v>6.1538461538461542E-2</v>
      </c>
      <c r="J184" s="6">
        <v>0</v>
      </c>
      <c r="K184" s="6">
        <v>0</v>
      </c>
      <c r="L184" s="6">
        <v>0</v>
      </c>
      <c r="M184" s="6">
        <f>D184+G184</f>
        <v>4</v>
      </c>
      <c r="N184" s="6">
        <f>E184+H184</f>
        <v>65</v>
      </c>
      <c r="O184" s="8">
        <f>IFERROR((M184*100%/N184),0)</f>
        <v>6.1538461538461542E-2</v>
      </c>
      <c r="P184"/>
    </row>
    <row r="185" spans="1:16">
      <c r="A185" s="10" t="s">
        <v>119</v>
      </c>
      <c r="B185" s="10" t="s">
        <v>141</v>
      </c>
      <c r="C185" s="11" t="s">
        <v>13</v>
      </c>
      <c r="D185" s="10">
        <v>0</v>
      </c>
      <c r="E185" s="10">
        <v>0</v>
      </c>
      <c r="F185" s="12">
        <v>0</v>
      </c>
      <c r="G185" s="10">
        <v>377</v>
      </c>
      <c r="H185" s="10">
        <v>1977</v>
      </c>
      <c r="I185" s="12">
        <v>0.19069296914516945</v>
      </c>
      <c r="J185" s="10">
        <v>95</v>
      </c>
      <c r="K185" s="10">
        <v>95</v>
      </c>
      <c r="L185" s="12">
        <v>1</v>
      </c>
      <c r="M185" s="13">
        <v>472</v>
      </c>
      <c r="N185" s="13">
        <v>2072</v>
      </c>
      <c r="O185" s="12">
        <v>0.22779922779922779</v>
      </c>
    </row>
    <row r="186" spans="1:16">
      <c r="A186" s="6" t="s">
        <v>119</v>
      </c>
      <c r="B186" s="6" t="s">
        <v>142</v>
      </c>
      <c r="C186" s="7" t="s">
        <v>12</v>
      </c>
      <c r="D186" s="6">
        <v>0</v>
      </c>
      <c r="E186" s="6">
        <v>0</v>
      </c>
      <c r="F186" s="8">
        <f>IFERROR((D186*100%/E186),0)</f>
        <v>0</v>
      </c>
      <c r="G186" s="6">
        <v>0</v>
      </c>
      <c r="H186" s="6">
        <v>101</v>
      </c>
      <c r="I186" s="8">
        <f>IFERROR((G186*100%/H186),0)</f>
        <v>0</v>
      </c>
      <c r="J186" s="6">
        <v>0</v>
      </c>
      <c r="K186" s="6">
        <v>0</v>
      </c>
      <c r="L186" s="6">
        <v>0</v>
      </c>
      <c r="M186" s="6">
        <f>D186+G186</f>
        <v>0</v>
      </c>
      <c r="N186" s="6">
        <f>E186+H186</f>
        <v>101</v>
      </c>
      <c r="O186" s="8">
        <f>IFERROR((M186*100%/N186),0)</f>
        <v>0</v>
      </c>
      <c r="P186"/>
    </row>
    <row r="187" spans="1:16">
      <c r="A187" s="14" t="s">
        <v>119</v>
      </c>
      <c r="B187" s="14" t="s">
        <v>142</v>
      </c>
      <c r="C187" s="11" t="s">
        <v>13</v>
      </c>
      <c r="D187" s="10">
        <v>0</v>
      </c>
      <c r="E187" s="10">
        <v>0</v>
      </c>
      <c r="F187" s="12">
        <v>0</v>
      </c>
      <c r="G187" s="10">
        <v>7</v>
      </c>
      <c r="H187" s="10">
        <v>7</v>
      </c>
      <c r="I187" s="12">
        <v>1</v>
      </c>
      <c r="J187" s="10">
        <v>0</v>
      </c>
      <c r="K187" s="10">
        <v>0</v>
      </c>
      <c r="L187" s="12">
        <v>0</v>
      </c>
      <c r="M187" s="13">
        <v>7</v>
      </c>
      <c r="N187" s="13">
        <v>7</v>
      </c>
      <c r="O187" s="12">
        <v>1</v>
      </c>
    </row>
    <row r="188" spans="1:16">
      <c r="A188" s="14" t="s">
        <v>119</v>
      </c>
      <c r="B188" s="14" t="s">
        <v>143</v>
      </c>
      <c r="C188" s="11" t="s">
        <v>13</v>
      </c>
      <c r="D188" s="10">
        <v>0</v>
      </c>
      <c r="E188" s="10">
        <v>0</v>
      </c>
      <c r="F188" s="12">
        <v>0</v>
      </c>
      <c r="G188" s="10">
        <v>0</v>
      </c>
      <c r="H188" s="10">
        <v>0</v>
      </c>
      <c r="I188" s="12">
        <v>0</v>
      </c>
      <c r="J188" s="10">
        <v>39</v>
      </c>
      <c r="K188" s="10">
        <v>39</v>
      </c>
      <c r="L188" s="12">
        <v>1</v>
      </c>
      <c r="M188" s="13">
        <v>39</v>
      </c>
      <c r="N188" s="13">
        <v>39</v>
      </c>
      <c r="O188" s="12">
        <v>1</v>
      </c>
    </row>
    <row r="189" spans="1:16">
      <c r="A189" s="14" t="s">
        <v>119</v>
      </c>
      <c r="B189" s="14" t="s">
        <v>144</v>
      </c>
      <c r="C189" s="11" t="s">
        <v>13</v>
      </c>
      <c r="D189" s="10">
        <v>0</v>
      </c>
      <c r="E189" s="10">
        <v>0</v>
      </c>
      <c r="F189" s="12">
        <v>0</v>
      </c>
      <c r="G189" s="10">
        <v>0</v>
      </c>
      <c r="H189" s="10">
        <v>0</v>
      </c>
      <c r="I189" s="12">
        <v>0</v>
      </c>
      <c r="J189" s="10">
        <v>59</v>
      </c>
      <c r="K189" s="10">
        <v>59</v>
      </c>
      <c r="L189" s="12">
        <v>1</v>
      </c>
      <c r="M189" s="13">
        <v>59</v>
      </c>
      <c r="N189" s="13">
        <v>59</v>
      </c>
      <c r="O189" s="12">
        <v>1</v>
      </c>
    </row>
    <row r="190" spans="1:16">
      <c r="A190" s="14" t="s">
        <v>119</v>
      </c>
      <c r="B190" s="14" t="s">
        <v>145</v>
      </c>
      <c r="C190" s="11" t="s">
        <v>13</v>
      </c>
      <c r="D190" s="10">
        <v>0</v>
      </c>
      <c r="E190" s="10">
        <v>12</v>
      </c>
      <c r="F190" s="12">
        <v>0</v>
      </c>
      <c r="G190" s="10">
        <v>0</v>
      </c>
      <c r="H190" s="10">
        <v>0</v>
      </c>
      <c r="I190" s="12">
        <v>0</v>
      </c>
      <c r="J190" s="10">
        <v>0</v>
      </c>
      <c r="K190" s="10">
        <v>0</v>
      </c>
      <c r="L190" s="12">
        <v>0</v>
      </c>
      <c r="M190" s="13">
        <v>0</v>
      </c>
      <c r="N190" s="13">
        <v>12</v>
      </c>
      <c r="O190" s="12">
        <v>0</v>
      </c>
    </row>
    <row r="191" spans="1:16">
      <c r="A191" s="14" t="s">
        <v>119</v>
      </c>
      <c r="B191" s="14" t="s">
        <v>146</v>
      </c>
      <c r="C191" s="11" t="s">
        <v>13</v>
      </c>
      <c r="D191" s="10">
        <v>0</v>
      </c>
      <c r="E191" s="10">
        <v>0</v>
      </c>
      <c r="F191" s="12">
        <v>0</v>
      </c>
      <c r="G191" s="10">
        <v>0</v>
      </c>
      <c r="H191" s="10">
        <v>1</v>
      </c>
      <c r="I191" s="12">
        <v>0</v>
      </c>
      <c r="J191" s="10">
        <v>32</v>
      </c>
      <c r="K191" s="10">
        <v>32</v>
      </c>
      <c r="L191" s="12">
        <v>1</v>
      </c>
      <c r="M191" s="13">
        <v>32</v>
      </c>
      <c r="N191" s="13">
        <v>33</v>
      </c>
      <c r="O191" s="12">
        <v>0.96969696969696972</v>
      </c>
    </row>
    <row r="192" spans="1:16">
      <c r="A192" s="14" t="s">
        <v>119</v>
      </c>
      <c r="B192" s="14" t="s">
        <v>147</v>
      </c>
      <c r="C192" s="11" t="s">
        <v>13</v>
      </c>
      <c r="D192" s="10">
        <v>0</v>
      </c>
      <c r="E192" s="10">
        <v>0</v>
      </c>
      <c r="F192" s="12">
        <v>0</v>
      </c>
      <c r="G192" s="10">
        <v>0</v>
      </c>
      <c r="H192" s="10">
        <v>0</v>
      </c>
      <c r="I192" s="12">
        <v>0</v>
      </c>
      <c r="J192" s="10">
        <v>1417</v>
      </c>
      <c r="K192" s="10">
        <v>1417</v>
      </c>
      <c r="L192" s="12">
        <v>1</v>
      </c>
      <c r="M192" s="13">
        <v>1417</v>
      </c>
      <c r="N192" s="13">
        <v>1417</v>
      </c>
      <c r="O192" s="12">
        <v>1</v>
      </c>
    </row>
    <row r="193" spans="1:16">
      <c r="A193" s="14" t="s">
        <v>119</v>
      </c>
      <c r="B193" s="14" t="s">
        <v>148</v>
      </c>
      <c r="C193" s="11" t="s">
        <v>13</v>
      </c>
      <c r="D193" s="10">
        <v>0</v>
      </c>
      <c r="E193" s="10">
        <v>9</v>
      </c>
      <c r="F193" s="12">
        <v>0</v>
      </c>
      <c r="G193" s="10">
        <v>0</v>
      </c>
      <c r="H193" s="10">
        <v>0</v>
      </c>
      <c r="I193" s="12">
        <v>0</v>
      </c>
      <c r="J193" s="10">
        <v>0</v>
      </c>
      <c r="K193" s="10">
        <v>0</v>
      </c>
      <c r="L193" s="12">
        <v>0</v>
      </c>
      <c r="M193" s="13">
        <v>0</v>
      </c>
      <c r="N193" s="13">
        <v>9</v>
      </c>
      <c r="O193" s="12">
        <v>0</v>
      </c>
    </row>
    <row r="194" spans="1:16">
      <c r="A194" s="14" t="s">
        <v>119</v>
      </c>
      <c r="B194" s="14" t="s">
        <v>149</v>
      </c>
      <c r="C194" s="11" t="s">
        <v>13</v>
      </c>
      <c r="D194" s="10">
        <v>0</v>
      </c>
      <c r="E194" s="10">
        <v>0</v>
      </c>
      <c r="F194" s="12">
        <v>0</v>
      </c>
      <c r="G194" s="10">
        <v>0</v>
      </c>
      <c r="H194" s="10">
        <v>0</v>
      </c>
      <c r="I194" s="12">
        <v>0</v>
      </c>
      <c r="J194" s="10">
        <v>84</v>
      </c>
      <c r="K194" s="10">
        <v>84</v>
      </c>
      <c r="L194" s="12">
        <v>1</v>
      </c>
      <c r="M194" s="13">
        <v>84</v>
      </c>
      <c r="N194" s="13">
        <v>84</v>
      </c>
      <c r="O194" s="12">
        <v>1</v>
      </c>
    </row>
    <row r="195" spans="1:16">
      <c r="A195" s="14" t="s">
        <v>119</v>
      </c>
      <c r="B195" s="14" t="s">
        <v>150</v>
      </c>
      <c r="C195" s="11" t="s">
        <v>13</v>
      </c>
      <c r="D195" s="10">
        <v>0</v>
      </c>
      <c r="E195" s="10">
        <v>0</v>
      </c>
      <c r="F195" s="12">
        <v>0</v>
      </c>
      <c r="G195" s="10">
        <v>2234</v>
      </c>
      <c r="H195" s="10">
        <v>4288</v>
      </c>
      <c r="I195" s="12">
        <v>0.52098880597014929</v>
      </c>
      <c r="J195" s="10">
        <v>513</v>
      </c>
      <c r="K195" s="10">
        <v>513</v>
      </c>
      <c r="L195" s="12">
        <v>1</v>
      </c>
      <c r="M195" s="13">
        <v>2747</v>
      </c>
      <c r="N195" s="13">
        <v>4801</v>
      </c>
      <c r="O195" s="12">
        <v>0.57217246406998545</v>
      </c>
    </row>
    <row r="196" spans="1:16">
      <c r="A196" s="14" t="s">
        <v>119</v>
      </c>
      <c r="B196" s="14" t="s">
        <v>151</v>
      </c>
      <c r="C196" s="11" t="s">
        <v>13</v>
      </c>
      <c r="D196" s="10">
        <v>0</v>
      </c>
      <c r="E196" s="10">
        <v>12</v>
      </c>
      <c r="F196" s="12">
        <v>0</v>
      </c>
      <c r="G196" s="10">
        <v>0</v>
      </c>
      <c r="H196" s="10">
        <v>0</v>
      </c>
      <c r="I196" s="12">
        <v>0</v>
      </c>
      <c r="J196" s="10">
        <v>0</v>
      </c>
      <c r="K196" s="10">
        <v>0</v>
      </c>
      <c r="L196" s="12">
        <v>0</v>
      </c>
      <c r="M196" s="13">
        <v>0</v>
      </c>
      <c r="N196" s="13">
        <v>12</v>
      </c>
      <c r="O196" s="12">
        <v>0</v>
      </c>
    </row>
    <row r="197" spans="1:16">
      <c r="A197" s="14" t="s">
        <v>119</v>
      </c>
      <c r="B197" s="14" t="s">
        <v>152</v>
      </c>
      <c r="C197" s="11" t="s">
        <v>13</v>
      </c>
      <c r="D197" s="10">
        <v>0</v>
      </c>
      <c r="E197" s="10">
        <v>0</v>
      </c>
      <c r="F197" s="12">
        <v>0</v>
      </c>
      <c r="G197" s="10">
        <v>293</v>
      </c>
      <c r="H197" s="10">
        <v>294</v>
      </c>
      <c r="I197" s="12">
        <v>0.99659863945578231</v>
      </c>
      <c r="J197" s="10">
        <v>0</v>
      </c>
      <c r="K197" s="10">
        <v>0</v>
      </c>
      <c r="L197" s="12">
        <v>0</v>
      </c>
      <c r="M197" s="13">
        <v>293</v>
      </c>
      <c r="N197" s="13">
        <v>294</v>
      </c>
      <c r="O197" s="12">
        <v>0.99659863945578231</v>
      </c>
    </row>
    <row r="198" spans="1:16">
      <c r="A198" s="14" t="s">
        <v>119</v>
      </c>
      <c r="B198" s="14" t="s">
        <v>153</v>
      </c>
      <c r="C198" s="11" t="s">
        <v>13</v>
      </c>
      <c r="D198" s="10">
        <v>0</v>
      </c>
      <c r="E198" s="10">
        <v>0</v>
      </c>
      <c r="F198" s="12">
        <v>0</v>
      </c>
      <c r="G198" s="10">
        <v>25</v>
      </c>
      <c r="H198" s="10">
        <v>79</v>
      </c>
      <c r="I198" s="12">
        <v>0.31645569620253167</v>
      </c>
      <c r="J198" s="10">
        <v>0</v>
      </c>
      <c r="K198" s="10">
        <v>0</v>
      </c>
      <c r="L198" s="12">
        <v>0</v>
      </c>
      <c r="M198" s="13">
        <v>25</v>
      </c>
      <c r="N198" s="13">
        <v>79</v>
      </c>
      <c r="O198" s="12">
        <v>0.31645569620253167</v>
      </c>
    </row>
    <row r="199" spans="1:16">
      <c r="A199" s="6" t="s">
        <v>119</v>
      </c>
      <c r="B199" s="6" t="s">
        <v>154</v>
      </c>
      <c r="C199" s="7" t="s">
        <v>12</v>
      </c>
      <c r="D199" s="6">
        <v>0</v>
      </c>
      <c r="E199" s="6">
        <v>0</v>
      </c>
      <c r="F199" s="8">
        <f>IFERROR((D199*100%/E199),0)</f>
        <v>0</v>
      </c>
      <c r="G199" s="6">
        <v>3129</v>
      </c>
      <c r="H199" s="6">
        <v>15383</v>
      </c>
      <c r="I199" s="8">
        <f>IFERROR((G199*100%/H199),0)</f>
        <v>0.2034063576675551</v>
      </c>
      <c r="J199" s="6">
        <v>0</v>
      </c>
      <c r="K199" s="6">
        <v>0</v>
      </c>
      <c r="L199" s="6">
        <v>0</v>
      </c>
      <c r="M199" s="6">
        <f>D199+G199</f>
        <v>3129</v>
      </c>
      <c r="N199" s="6">
        <f>E199+H199</f>
        <v>15383</v>
      </c>
      <c r="O199" s="8">
        <f>IFERROR((M199*100%/N199),0)</f>
        <v>0.2034063576675551</v>
      </c>
      <c r="P199"/>
    </row>
    <row r="200" spans="1:16">
      <c r="A200" s="10" t="s">
        <v>119</v>
      </c>
      <c r="B200" s="10" t="s">
        <v>154</v>
      </c>
      <c r="C200" s="11" t="s">
        <v>13</v>
      </c>
      <c r="D200" s="10">
        <v>0</v>
      </c>
      <c r="E200" s="10">
        <v>0</v>
      </c>
      <c r="F200" s="12">
        <v>0</v>
      </c>
      <c r="G200" s="10">
        <v>14957</v>
      </c>
      <c r="H200" s="10">
        <v>26289</v>
      </c>
      <c r="I200" s="12">
        <v>0.56894518619955115</v>
      </c>
      <c r="J200" s="10">
        <v>0</v>
      </c>
      <c r="K200" s="10">
        <v>0</v>
      </c>
      <c r="L200" s="12">
        <v>0</v>
      </c>
      <c r="M200" s="13">
        <v>14957</v>
      </c>
      <c r="N200" s="13">
        <v>26289</v>
      </c>
      <c r="O200" s="12">
        <v>0.56894518619955115</v>
      </c>
    </row>
    <row r="201" spans="1:16">
      <c r="A201" s="10" t="s">
        <v>119</v>
      </c>
      <c r="B201" s="10" t="s">
        <v>155</v>
      </c>
      <c r="C201" s="11" t="s">
        <v>13</v>
      </c>
      <c r="D201" s="10">
        <v>0</v>
      </c>
      <c r="E201" s="10">
        <v>0</v>
      </c>
      <c r="F201" s="12">
        <v>0</v>
      </c>
      <c r="G201" s="10">
        <v>21</v>
      </c>
      <c r="H201" s="10">
        <v>21</v>
      </c>
      <c r="I201" s="12">
        <v>1</v>
      </c>
      <c r="J201" s="10">
        <v>0</v>
      </c>
      <c r="K201" s="10">
        <v>0</v>
      </c>
      <c r="L201" s="12">
        <v>0</v>
      </c>
      <c r="M201" s="13">
        <v>21</v>
      </c>
      <c r="N201" s="13">
        <v>21</v>
      </c>
      <c r="O201" s="12">
        <v>1</v>
      </c>
    </row>
    <row r="202" spans="1:16">
      <c r="A202" s="10" t="s">
        <v>119</v>
      </c>
      <c r="B202" s="10" t="s">
        <v>156</v>
      </c>
      <c r="C202" s="11" t="s">
        <v>13</v>
      </c>
      <c r="D202" s="10">
        <v>0</v>
      </c>
      <c r="E202" s="10">
        <v>0</v>
      </c>
      <c r="F202" s="12">
        <v>0</v>
      </c>
      <c r="G202" s="10">
        <v>140</v>
      </c>
      <c r="H202" s="10">
        <v>191</v>
      </c>
      <c r="I202" s="12">
        <v>0.73298429319371727</v>
      </c>
      <c r="J202" s="10">
        <v>0</v>
      </c>
      <c r="K202" s="10">
        <v>0</v>
      </c>
      <c r="L202" s="12">
        <v>0</v>
      </c>
      <c r="M202" s="13">
        <v>140</v>
      </c>
      <c r="N202" s="13">
        <v>191</v>
      </c>
      <c r="O202" s="12">
        <v>0.73298429319371727</v>
      </c>
    </row>
    <row r="203" spans="1:16">
      <c r="A203" s="6" t="s">
        <v>119</v>
      </c>
      <c r="B203" s="6" t="s">
        <v>157</v>
      </c>
      <c r="C203" s="7" t="s">
        <v>12</v>
      </c>
      <c r="D203" s="6">
        <v>0</v>
      </c>
      <c r="E203" s="6">
        <v>0</v>
      </c>
      <c r="F203" s="8">
        <f>IFERROR((D203*100%/E203),0)</f>
        <v>0</v>
      </c>
      <c r="G203" s="6">
        <v>0</v>
      </c>
      <c r="H203" s="6">
        <v>7</v>
      </c>
      <c r="I203" s="8">
        <f>IFERROR((G203*100%/H203),0)</f>
        <v>0</v>
      </c>
      <c r="J203" s="6">
        <v>0</v>
      </c>
      <c r="K203" s="6">
        <v>0</v>
      </c>
      <c r="L203" s="6">
        <v>0</v>
      </c>
      <c r="M203" s="6">
        <f>D203+G203</f>
        <v>0</v>
      </c>
      <c r="N203" s="6">
        <f>E203+H203</f>
        <v>7</v>
      </c>
      <c r="O203" s="8">
        <f>IFERROR((M203*100%/N203),0)</f>
        <v>0</v>
      </c>
      <c r="P203"/>
    </row>
    <row r="204" spans="1:16">
      <c r="A204" s="10" t="s">
        <v>119</v>
      </c>
      <c r="B204" s="10" t="s">
        <v>157</v>
      </c>
      <c r="C204" s="11" t="s">
        <v>13</v>
      </c>
      <c r="D204" s="10">
        <v>0</v>
      </c>
      <c r="E204" s="10">
        <v>0</v>
      </c>
      <c r="F204" s="12">
        <v>0</v>
      </c>
      <c r="G204" s="10">
        <v>1672</v>
      </c>
      <c r="H204" s="10">
        <v>3739</v>
      </c>
      <c r="I204" s="12">
        <v>0.44717838994383524</v>
      </c>
      <c r="J204" s="10">
        <v>0</v>
      </c>
      <c r="K204" s="10">
        <v>0</v>
      </c>
      <c r="L204" s="12">
        <v>0</v>
      </c>
      <c r="M204" s="13">
        <v>1672</v>
      </c>
      <c r="N204" s="13">
        <v>3739</v>
      </c>
      <c r="O204" s="12">
        <v>0.44717838994383524</v>
      </c>
    </row>
    <row r="205" spans="1:16">
      <c r="A205" s="10" t="s">
        <v>119</v>
      </c>
      <c r="B205" s="10" t="s">
        <v>158</v>
      </c>
      <c r="C205" s="11" t="s">
        <v>13</v>
      </c>
      <c r="D205" s="10">
        <v>0</v>
      </c>
      <c r="E205" s="10">
        <v>0</v>
      </c>
      <c r="F205" s="12">
        <v>0</v>
      </c>
      <c r="G205" s="10">
        <v>40</v>
      </c>
      <c r="H205" s="10">
        <v>40</v>
      </c>
      <c r="I205" s="12">
        <v>1</v>
      </c>
      <c r="J205" s="10">
        <v>0</v>
      </c>
      <c r="K205" s="10">
        <v>0</v>
      </c>
      <c r="L205" s="12">
        <v>0</v>
      </c>
      <c r="M205" s="13">
        <v>40</v>
      </c>
      <c r="N205" s="13">
        <v>40</v>
      </c>
      <c r="O205" s="12">
        <v>1</v>
      </c>
    </row>
    <row r="206" spans="1:16">
      <c r="A206" s="6" t="s">
        <v>119</v>
      </c>
      <c r="B206" s="6" t="s">
        <v>159</v>
      </c>
      <c r="C206" s="7" t="s">
        <v>12</v>
      </c>
      <c r="D206" s="6">
        <v>0</v>
      </c>
      <c r="E206" s="6">
        <v>0</v>
      </c>
      <c r="F206" s="8">
        <f>IFERROR((D206*100%/E206),0)</f>
        <v>0</v>
      </c>
      <c r="G206" s="6">
        <v>7</v>
      </c>
      <c r="H206" s="6">
        <v>963</v>
      </c>
      <c r="I206" s="8">
        <f>IFERROR((G206*100%/H206),0)</f>
        <v>7.2689511941848393E-3</v>
      </c>
      <c r="J206" s="6">
        <v>0</v>
      </c>
      <c r="K206" s="6">
        <v>0</v>
      </c>
      <c r="L206" s="6">
        <v>0</v>
      </c>
      <c r="M206" s="6">
        <f>D206+G206</f>
        <v>7</v>
      </c>
      <c r="N206" s="6">
        <f>E206+H206</f>
        <v>963</v>
      </c>
      <c r="O206" s="8">
        <f>IFERROR((M206*100%/N206),0)</f>
        <v>7.2689511941848393E-3</v>
      </c>
      <c r="P206"/>
    </row>
    <row r="207" spans="1:16">
      <c r="A207" s="10" t="s">
        <v>119</v>
      </c>
      <c r="B207" s="10" t="s">
        <v>159</v>
      </c>
      <c r="C207" s="11" t="s">
        <v>13</v>
      </c>
      <c r="D207" s="10">
        <v>0</v>
      </c>
      <c r="E207" s="10">
        <v>0</v>
      </c>
      <c r="F207" s="12">
        <v>0</v>
      </c>
      <c r="G207" s="10">
        <v>9332</v>
      </c>
      <c r="H207" s="10">
        <v>17973</v>
      </c>
      <c r="I207" s="12">
        <v>0.51922327936348966</v>
      </c>
      <c r="J207" s="10">
        <v>0</v>
      </c>
      <c r="K207" s="10">
        <v>0</v>
      </c>
      <c r="L207" s="12">
        <v>0</v>
      </c>
      <c r="M207" s="13">
        <v>9332</v>
      </c>
      <c r="N207" s="13">
        <v>17973</v>
      </c>
      <c r="O207" s="12">
        <v>0.51922327936348966</v>
      </c>
    </row>
    <row r="208" spans="1:16">
      <c r="A208" s="6" t="s">
        <v>119</v>
      </c>
      <c r="B208" s="6" t="s">
        <v>160</v>
      </c>
      <c r="C208" s="7" t="s">
        <v>12</v>
      </c>
      <c r="D208" s="6">
        <v>0</v>
      </c>
      <c r="E208" s="6">
        <v>0</v>
      </c>
      <c r="F208" s="8">
        <f>IFERROR((D208*100%/E208),0)</f>
        <v>0</v>
      </c>
      <c r="G208" s="6">
        <v>0</v>
      </c>
      <c r="H208" s="6">
        <v>12</v>
      </c>
      <c r="I208" s="8">
        <f>IFERROR((G208*100%/H208),0)</f>
        <v>0</v>
      </c>
      <c r="J208" s="6">
        <v>0</v>
      </c>
      <c r="K208" s="6">
        <v>0</v>
      </c>
      <c r="L208" s="6">
        <v>0</v>
      </c>
      <c r="M208" s="6">
        <f>D208+G208</f>
        <v>0</v>
      </c>
      <c r="N208" s="6">
        <f>E208+H208</f>
        <v>12</v>
      </c>
      <c r="O208" s="8">
        <f>IFERROR((M208*100%/N208),0)</f>
        <v>0</v>
      </c>
      <c r="P208"/>
    </row>
    <row r="209" spans="1:16">
      <c r="A209" s="10" t="s">
        <v>119</v>
      </c>
      <c r="B209" s="10" t="s">
        <v>160</v>
      </c>
      <c r="C209" s="11" t="s">
        <v>13</v>
      </c>
      <c r="D209" s="10">
        <v>0</v>
      </c>
      <c r="E209" s="10">
        <v>0</v>
      </c>
      <c r="F209" s="12">
        <v>0</v>
      </c>
      <c r="G209" s="10">
        <v>105</v>
      </c>
      <c r="H209" s="10">
        <v>247</v>
      </c>
      <c r="I209" s="12">
        <v>0.4251012145748988</v>
      </c>
      <c r="J209" s="10">
        <v>0</v>
      </c>
      <c r="K209" s="10">
        <v>0</v>
      </c>
      <c r="L209" s="12">
        <v>0</v>
      </c>
      <c r="M209" s="13">
        <v>105</v>
      </c>
      <c r="N209" s="13">
        <v>247</v>
      </c>
      <c r="O209" s="12">
        <v>0.4251012145748988</v>
      </c>
    </row>
    <row r="210" spans="1:16">
      <c r="A210" s="10" t="s">
        <v>119</v>
      </c>
      <c r="B210" s="10" t="s">
        <v>161</v>
      </c>
      <c r="C210" s="11" t="s">
        <v>13</v>
      </c>
      <c r="D210" s="10">
        <v>0</v>
      </c>
      <c r="E210" s="10">
        <v>25</v>
      </c>
      <c r="F210" s="12">
        <v>0</v>
      </c>
      <c r="G210" s="10">
        <v>0</v>
      </c>
      <c r="H210" s="10">
        <v>0</v>
      </c>
      <c r="I210" s="12">
        <v>0</v>
      </c>
      <c r="J210" s="10">
        <v>0</v>
      </c>
      <c r="K210" s="10">
        <v>0</v>
      </c>
      <c r="L210" s="12">
        <v>0</v>
      </c>
      <c r="M210" s="13">
        <v>0</v>
      </c>
      <c r="N210" s="13">
        <v>25</v>
      </c>
      <c r="O210" s="12">
        <v>0</v>
      </c>
    </row>
    <row r="211" spans="1:16">
      <c r="A211" s="10" t="s">
        <v>119</v>
      </c>
      <c r="B211" s="10" t="s">
        <v>162</v>
      </c>
      <c r="C211" s="11" t="s">
        <v>13</v>
      </c>
      <c r="D211" s="10">
        <v>0</v>
      </c>
      <c r="E211" s="10">
        <v>0</v>
      </c>
      <c r="F211" s="12">
        <v>0</v>
      </c>
      <c r="G211" s="10">
        <v>57</v>
      </c>
      <c r="H211" s="10">
        <v>57</v>
      </c>
      <c r="I211" s="12">
        <v>1</v>
      </c>
      <c r="J211" s="10">
        <v>0</v>
      </c>
      <c r="K211" s="10">
        <v>0</v>
      </c>
      <c r="L211" s="12">
        <v>0</v>
      </c>
      <c r="M211" s="13">
        <v>57</v>
      </c>
      <c r="N211" s="13">
        <v>57</v>
      </c>
      <c r="O211" s="12">
        <v>1</v>
      </c>
    </row>
    <row r="212" spans="1:16">
      <c r="A212" s="6" t="s">
        <v>119</v>
      </c>
      <c r="B212" s="6" t="s">
        <v>163</v>
      </c>
      <c r="C212" s="7" t="s">
        <v>12</v>
      </c>
      <c r="D212" s="6">
        <v>0</v>
      </c>
      <c r="E212" s="6">
        <v>0</v>
      </c>
      <c r="F212" s="8">
        <f>IFERROR((D212*100%/E212),0)</f>
        <v>0</v>
      </c>
      <c r="G212" s="6">
        <v>3</v>
      </c>
      <c r="H212" s="6">
        <v>33</v>
      </c>
      <c r="I212" s="8">
        <f>IFERROR((G212*100%/H212),0)</f>
        <v>9.0909090909090912E-2</v>
      </c>
      <c r="J212" s="6">
        <v>0</v>
      </c>
      <c r="K212" s="6">
        <v>0</v>
      </c>
      <c r="L212" s="6">
        <v>0</v>
      </c>
      <c r="M212" s="6">
        <f>D212+G212</f>
        <v>3</v>
      </c>
      <c r="N212" s="6">
        <f>E212+H212</f>
        <v>33</v>
      </c>
      <c r="O212" s="8">
        <f>IFERROR((M212*100%/N212),0)</f>
        <v>9.0909090909090912E-2</v>
      </c>
      <c r="P212"/>
    </row>
    <row r="213" spans="1:16">
      <c r="A213" s="10" t="s">
        <v>119</v>
      </c>
      <c r="B213" s="10" t="s">
        <v>163</v>
      </c>
      <c r="C213" s="11" t="s">
        <v>13</v>
      </c>
      <c r="D213" s="10">
        <v>0</v>
      </c>
      <c r="E213" s="10">
        <v>0</v>
      </c>
      <c r="F213" s="12">
        <v>0</v>
      </c>
      <c r="G213" s="10">
        <v>14</v>
      </c>
      <c r="H213" s="10">
        <v>21</v>
      </c>
      <c r="I213" s="12">
        <v>0.66666666666666663</v>
      </c>
      <c r="J213" s="10">
        <v>0</v>
      </c>
      <c r="K213" s="10">
        <v>0</v>
      </c>
      <c r="L213" s="12">
        <v>0</v>
      </c>
      <c r="M213" s="13">
        <v>14</v>
      </c>
      <c r="N213" s="13">
        <v>21</v>
      </c>
      <c r="O213" s="12">
        <v>0.66666666666666663</v>
      </c>
    </row>
    <row r="214" spans="1:16">
      <c r="A214" s="6" t="s">
        <v>119</v>
      </c>
      <c r="B214" s="6" t="s">
        <v>164</v>
      </c>
      <c r="C214" s="7" t="s">
        <v>12</v>
      </c>
      <c r="D214" s="6">
        <v>0</v>
      </c>
      <c r="E214" s="6">
        <v>0</v>
      </c>
      <c r="F214" s="8">
        <f>IFERROR((D214*100%/E214),0)</f>
        <v>0</v>
      </c>
      <c r="G214" s="6">
        <v>1</v>
      </c>
      <c r="H214" s="6">
        <v>323</v>
      </c>
      <c r="I214" s="8">
        <f>IFERROR((G214*100%/H214),0)</f>
        <v>3.0959752321981426E-3</v>
      </c>
      <c r="J214" s="6">
        <v>0</v>
      </c>
      <c r="K214" s="6">
        <v>0</v>
      </c>
      <c r="L214" s="6">
        <v>0</v>
      </c>
      <c r="M214" s="6">
        <f>D214+G214</f>
        <v>1</v>
      </c>
      <c r="N214" s="6">
        <f>E214+H214</f>
        <v>323</v>
      </c>
      <c r="O214" s="8">
        <f>IFERROR((M214*100%/N214),0)</f>
        <v>3.0959752321981426E-3</v>
      </c>
      <c r="P214"/>
    </row>
    <row r="215" spans="1:16">
      <c r="A215" s="10" t="s">
        <v>119</v>
      </c>
      <c r="B215" s="10" t="s">
        <v>164</v>
      </c>
      <c r="C215" s="11" t="s">
        <v>13</v>
      </c>
      <c r="D215" s="10">
        <v>0</v>
      </c>
      <c r="E215" s="10">
        <v>0</v>
      </c>
      <c r="F215" s="12">
        <v>0</v>
      </c>
      <c r="G215" s="10">
        <v>1854</v>
      </c>
      <c r="H215" s="10">
        <v>2260</v>
      </c>
      <c r="I215" s="12">
        <v>0.82035398230088497</v>
      </c>
      <c r="J215" s="10">
        <v>0</v>
      </c>
      <c r="K215" s="10">
        <v>0</v>
      </c>
      <c r="L215" s="12">
        <v>0</v>
      </c>
      <c r="M215" s="13">
        <v>1854</v>
      </c>
      <c r="N215" s="13">
        <v>2260</v>
      </c>
      <c r="O215" s="12">
        <v>0.82035398230088497</v>
      </c>
    </row>
    <row r="216" spans="1:16">
      <c r="A216" s="6" t="s">
        <v>119</v>
      </c>
      <c r="B216" s="6" t="s">
        <v>165</v>
      </c>
      <c r="C216" s="7" t="s">
        <v>12</v>
      </c>
      <c r="D216" s="6">
        <v>0</v>
      </c>
      <c r="E216" s="6">
        <v>0</v>
      </c>
      <c r="F216" s="8">
        <f>IFERROR((D216*100%/E216),0)</f>
        <v>0</v>
      </c>
      <c r="G216" s="6">
        <v>11</v>
      </c>
      <c r="H216" s="6">
        <v>17</v>
      </c>
      <c r="I216" s="8">
        <f>IFERROR((G216*100%/H216),0)</f>
        <v>0.6470588235294118</v>
      </c>
      <c r="J216" s="6">
        <v>0</v>
      </c>
      <c r="K216" s="6">
        <v>0</v>
      </c>
      <c r="L216" s="6">
        <v>0</v>
      </c>
      <c r="M216" s="6">
        <f>D216+G216</f>
        <v>11</v>
      </c>
      <c r="N216" s="6">
        <f>E216+H216</f>
        <v>17</v>
      </c>
      <c r="O216" s="8">
        <f>IFERROR((M216*100%/N216),0)</f>
        <v>0.6470588235294118</v>
      </c>
      <c r="P216"/>
    </row>
    <row r="217" spans="1:16">
      <c r="A217" s="10" t="s">
        <v>119</v>
      </c>
      <c r="B217" s="10" t="s">
        <v>166</v>
      </c>
      <c r="C217" s="11" t="s">
        <v>13</v>
      </c>
      <c r="D217" s="10">
        <v>0</v>
      </c>
      <c r="E217" s="10">
        <v>209</v>
      </c>
      <c r="F217" s="12">
        <v>0</v>
      </c>
      <c r="G217" s="10">
        <v>9</v>
      </c>
      <c r="H217" s="10">
        <v>239</v>
      </c>
      <c r="I217" s="12">
        <v>3.7656903765690378E-2</v>
      </c>
      <c r="J217" s="10">
        <v>0</v>
      </c>
      <c r="K217" s="10">
        <v>0</v>
      </c>
      <c r="L217" s="12">
        <v>0</v>
      </c>
      <c r="M217" s="13">
        <v>9</v>
      </c>
      <c r="N217" s="13">
        <v>448</v>
      </c>
      <c r="O217" s="12">
        <v>2.0089285714285716E-2</v>
      </c>
    </row>
    <row r="218" spans="1:16">
      <c r="A218" s="6" t="s">
        <v>119</v>
      </c>
      <c r="B218" s="6" t="s">
        <v>167</v>
      </c>
      <c r="C218" s="7" t="s">
        <v>12</v>
      </c>
      <c r="D218" s="6">
        <v>0</v>
      </c>
      <c r="E218" s="6">
        <v>0</v>
      </c>
      <c r="F218" s="8">
        <f>IFERROR((D218*100%/E218),0)</f>
        <v>0</v>
      </c>
      <c r="G218" s="6">
        <v>0</v>
      </c>
      <c r="H218" s="6">
        <v>278</v>
      </c>
      <c r="I218" s="8">
        <f>IFERROR((G218*100%/H218),0)</f>
        <v>0</v>
      </c>
      <c r="J218" s="6">
        <v>0</v>
      </c>
      <c r="K218" s="6">
        <v>0</v>
      </c>
      <c r="L218" s="6">
        <v>0</v>
      </c>
      <c r="M218" s="6">
        <f>D218+G218</f>
        <v>0</v>
      </c>
      <c r="N218" s="6">
        <f>E218+H218</f>
        <v>278</v>
      </c>
      <c r="O218" s="8">
        <f>IFERROR((M218*100%/N218),0)</f>
        <v>0</v>
      </c>
      <c r="P218"/>
    </row>
    <row r="219" spans="1:16">
      <c r="A219" s="10" t="s">
        <v>119</v>
      </c>
      <c r="B219" s="10" t="s">
        <v>167</v>
      </c>
      <c r="C219" s="11" t="s">
        <v>13</v>
      </c>
      <c r="D219" s="10">
        <v>0</v>
      </c>
      <c r="E219" s="10">
        <v>0</v>
      </c>
      <c r="F219" s="12">
        <v>0</v>
      </c>
      <c r="G219" s="10">
        <v>21</v>
      </c>
      <c r="H219" s="10">
        <v>1021</v>
      </c>
      <c r="I219" s="12">
        <v>2.0568070519098921E-2</v>
      </c>
      <c r="J219" s="10">
        <v>0</v>
      </c>
      <c r="K219" s="10">
        <v>0</v>
      </c>
      <c r="L219" s="12">
        <v>0</v>
      </c>
      <c r="M219" s="13">
        <v>21</v>
      </c>
      <c r="N219" s="13">
        <v>1021</v>
      </c>
      <c r="O219" s="12">
        <v>2.0568070519098921E-2</v>
      </c>
    </row>
    <row r="220" spans="1:16">
      <c r="A220" s="6" t="s">
        <v>119</v>
      </c>
      <c r="B220" s="6" t="s">
        <v>168</v>
      </c>
      <c r="C220" s="7" t="s">
        <v>12</v>
      </c>
      <c r="D220" s="6">
        <v>0</v>
      </c>
      <c r="E220" s="6">
        <v>0</v>
      </c>
      <c r="F220" s="8">
        <f>IFERROR((D220*100%/E220),0)</f>
        <v>0</v>
      </c>
      <c r="G220" s="6">
        <v>157</v>
      </c>
      <c r="H220" s="6">
        <v>1554</v>
      </c>
      <c r="I220" s="8">
        <f>IFERROR((G220*100%/H220),0)</f>
        <v>0.10102960102960103</v>
      </c>
      <c r="J220" s="6">
        <v>0</v>
      </c>
      <c r="K220" s="6">
        <v>0</v>
      </c>
      <c r="L220" s="6">
        <v>0</v>
      </c>
      <c r="M220" s="6">
        <f>D220+G220</f>
        <v>157</v>
      </c>
      <c r="N220" s="6">
        <f>E220+H220</f>
        <v>1554</v>
      </c>
      <c r="O220" s="8">
        <f>IFERROR((M220*100%/N220),0)</f>
        <v>0.10102960102960103</v>
      </c>
      <c r="P220"/>
    </row>
    <row r="221" spans="1:16">
      <c r="A221" s="10" t="s">
        <v>119</v>
      </c>
      <c r="B221" s="10" t="s">
        <v>168</v>
      </c>
      <c r="C221" s="11" t="s">
        <v>13</v>
      </c>
      <c r="D221" s="10">
        <v>0</v>
      </c>
      <c r="E221" s="10">
        <v>0</v>
      </c>
      <c r="F221" s="12">
        <v>0</v>
      </c>
      <c r="G221" s="10">
        <v>1548</v>
      </c>
      <c r="H221" s="10">
        <v>4159</v>
      </c>
      <c r="I221" s="12">
        <v>0.37220485693676364</v>
      </c>
      <c r="J221" s="10">
        <v>0</v>
      </c>
      <c r="K221" s="10">
        <v>0</v>
      </c>
      <c r="L221" s="12">
        <v>0</v>
      </c>
      <c r="M221" s="13">
        <v>1548</v>
      </c>
      <c r="N221" s="13">
        <v>4159</v>
      </c>
      <c r="O221" s="12">
        <v>0.37220485693676364</v>
      </c>
    </row>
    <row r="222" spans="1:16">
      <c r="A222" s="14" t="s">
        <v>119</v>
      </c>
      <c r="B222" s="14" t="s">
        <v>169</v>
      </c>
      <c r="C222" s="11" t="s">
        <v>13</v>
      </c>
      <c r="D222" s="10">
        <v>19</v>
      </c>
      <c r="E222" s="10">
        <v>69</v>
      </c>
      <c r="F222" s="12">
        <v>0.27536231884057971</v>
      </c>
      <c r="G222" s="10">
        <v>37</v>
      </c>
      <c r="H222" s="10">
        <v>110</v>
      </c>
      <c r="I222" s="12">
        <v>0.33636363636363636</v>
      </c>
      <c r="J222" s="10">
        <v>0</v>
      </c>
      <c r="K222" s="10">
        <v>0</v>
      </c>
      <c r="L222" s="12">
        <v>0</v>
      </c>
      <c r="M222" s="13">
        <v>56</v>
      </c>
      <c r="N222" s="13">
        <v>179</v>
      </c>
      <c r="O222" s="12">
        <v>0.31284916201117319</v>
      </c>
    </row>
    <row r="223" spans="1:16">
      <c r="A223" s="6" t="s">
        <v>119</v>
      </c>
      <c r="B223" s="6" t="s">
        <v>170</v>
      </c>
      <c r="C223" s="7" t="s">
        <v>12</v>
      </c>
      <c r="D223" s="6">
        <v>0</v>
      </c>
      <c r="E223" s="6">
        <v>764</v>
      </c>
      <c r="F223" s="8">
        <f>IFERROR((D223*100%/E223),0)</f>
        <v>0</v>
      </c>
      <c r="G223" s="6">
        <v>0</v>
      </c>
      <c r="H223" s="6">
        <v>0</v>
      </c>
      <c r="I223" s="8">
        <f>IFERROR((G223*100%/H223),0)</f>
        <v>0</v>
      </c>
      <c r="J223" s="6">
        <v>0</v>
      </c>
      <c r="K223" s="6">
        <v>0</v>
      </c>
      <c r="L223" s="6">
        <v>0</v>
      </c>
      <c r="M223" s="6">
        <f>D223+G223</f>
        <v>0</v>
      </c>
      <c r="N223" s="6">
        <f>E223+H223</f>
        <v>764</v>
      </c>
      <c r="O223" s="8">
        <f>IFERROR((M223*100%/N223),0)</f>
        <v>0</v>
      </c>
      <c r="P223"/>
    </row>
    <row r="224" spans="1:16">
      <c r="A224" s="14" t="s">
        <v>119</v>
      </c>
      <c r="B224" s="14" t="s">
        <v>170</v>
      </c>
      <c r="C224" s="11" t="s">
        <v>13</v>
      </c>
      <c r="D224" s="10">
        <v>150</v>
      </c>
      <c r="E224" s="10">
        <v>2310</v>
      </c>
      <c r="F224" s="12">
        <v>6.4935064935064929E-2</v>
      </c>
      <c r="G224" s="10">
        <v>0</v>
      </c>
      <c r="H224" s="10">
        <v>1</v>
      </c>
      <c r="I224" s="12">
        <v>0</v>
      </c>
      <c r="J224" s="10">
        <v>0</v>
      </c>
      <c r="K224" s="10">
        <v>0</v>
      </c>
      <c r="L224" s="12">
        <v>0</v>
      </c>
      <c r="M224" s="13">
        <v>150</v>
      </c>
      <c r="N224" s="13">
        <v>2311</v>
      </c>
      <c r="O224" s="12">
        <v>6.4906966681090431E-2</v>
      </c>
    </row>
    <row r="225" spans="1:16">
      <c r="A225" s="6" t="s">
        <v>119</v>
      </c>
      <c r="B225" s="6" t="s">
        <v>171</v>
      </c>
      <c r="C225" s="7" t="s">
        <v>12</v>
      </c>
      <c r="D225" s="6">
        <v>0</v>
      </c>
      <c r="E225" s="6">
        <v>0</v>
      </c>
      <c r="F225" s="8">
        <f>IFERROR((D225*100%/E225),0)</f>
        <v>0</v>
      </c>
      <c r="G225" s="6">
        <v>18</v>
      </c>
      <c r="H225" s="6">
        <v>984</v>
      </c>
      <c r="I225" s="8">
        <f>IFERROR((G225*100%/H225),0)</f>
        <v>1.8292682926829267E-2</v>
      </c>
      <c r="J225" s="6">
        <v>0</v>
      </c>
      <c r="K225" s="6">
        <v>0</v>
      </c>
      <c r="L225" s="6">
        <v>0</v>
      </c>
      <c r="M225" s="6">
        <f>D225+G225</f>
        <v>18</v>
      </c>
      <c r="N225" s="6">
        <f>E225+H225</f>
        <v>984</v>
      </c>
      <c r="O225" s="8">
        <f>IFERROR((M225*100%/N225),0)</f>
        <v>1.8292682926829267E-2</v>
      </c>
      <c r="P225"/>
    </row>
    <row r="226" spans="1:16">
      <c r="A226" s="14" t="s">
        <v>119</v>
      </c>
      <c r="B226" s="14" t="s">
        <v>171</v>
      </c>
      <c r="C226" s="11" t="s">
        <v>13</v>
      </c>
      <c r="D226" s="10">
        <v>50</v>
      </c>
      <c r="E226" s="10">
        <v>1187</v>
      </c>
      <c r="F226" s="12">
        <v>4.2122999157540017E-2</v>
      </c>
      <c r="G226" s="10">
        <v>1893</v>
      </c>
      <c r="H226" s="10">
        <v>2957</v>
      </c>
      <c r="I226" s="12">
        <v>0.64017585390598575</v>
      </c>
      <c r="J226" s="10">
        <v>0</v>
      </c>
      <c r="K226" s="10">
        <v>0</v>
      </c>
      <c r="L226" s="12">
        <v>0</v>
      </c>
      <c r="M226" s="13">
        <v>1943</v>
      </c>
      <c r="N226" s="13">
        <v>4144</v>
      </c>
      <c r="O226" s="12">
        <v>0.46887065637065639</v>
      </c>
    </row>
    <row r="227" spans="1:16">
      <c r="A227" s="14" t="s">
        <v>119</v>
      </c>
      <c r="B227" s="14" t="s">
        <v>172</v>
      </c>
      <c r="C227" s="11" t="s">
        <v>13</v>
      </c>
      <c r="D227" s="10">
        <v>0</v>
      </c>
      <c r="E227" s="10">
        <v>1</v>
      </c>
      <c r="F227" s="12">
        <v>0</v>
      </c>
      <c r="G227" s="10">
        <v>0</v>
      </c>
      <c r="H227" s="10">
        <v>0</v>
      </c>
      <c r="I227" s="12">
        <v>0</v>
      </c>
      <c r="J227" s="10">
        <v>0</v>
      </c>
      <c r="K227" s="10">
        <v>0</v>
      </c>
      <c r="L227" s="12">
        <v>0</v>
      </c>
      <c r="M227" s="13">
        <v>0</v>
      </c>
      <c r="N227" s="13">
        <v>1</v>
      </c>
      <c r="O227" s="12">
        <v>0</v>
      </c>
    </row>
    <row r="228" spans="1:16">
      <c r="A228" s="6" t="s">
        <v>119</v>
      </c>
      <c r="B228" s="6" t="s">
        <v>173</v>
      </c>
      <c r="C228" s="7" t="s">
        <v>12</v>
      </c>
      <c r="D228" s="6">
        <v>48</v>
      </c>
      <c r="E228" s="6">
        <v>168</v>
      </c>
      <c r="F228" s="8">
        <f>IFERROR((D228*100%/E228),0)</f>
        <v>0.2857142857142857</v>
      </c>
      <c r="G228" s="6">
        <v>0</v>
      </c>
      <c r="H228" s="6">
        <v>361</v>
      </c>
      <c r="I228" s="8">
        <f>IFERROR((G228*100%/H228),0)</f>
        <v>0</v>
      </c>
      <c r="J228" s="6">
        <v>0</v>
      </c>
      <c r="K228" s="6">
        <v>0</v>
      </c>
      <c r="L228" s="6">
        <v>0</v>
      </c>
      <c r="M228" s="6">
        <f>D228+G228</f>
        <v>48</v>
      </c>
      <c r="N228" s="6">
        <f>E228+H228</f>
        <v>529</v>
      </c>
      <c r="O228" s="8">
        <f>IFERROR((M228*100%/N228),0)</f>
        <v>9.0737240075614373E-2</v>
      </c>
      <c r="P228"/>
    </row>
    <row r="229" spans="1:16">
      <c r="A229" s="14" t="s">
        <v>119</v>
      </c>
      <c r="B229" s="14" t="s">
        <v>173</v>
      </c>
      <c r="C229" s="11" t="s">
        <v>13</v>
      </c>
      <c r="D229" s="10">
        <v>54</v>
      </c>
      <c r="E229" s="10">
        <v>6023</v>
      </c>
      <c r="F229" s="12">
        <v>8.9656317449775865E-3</v>
      </c>
      <c r="G229" s="10">
        <v>1134</v>
      </c>
      <c r="H229" s="10">
        <v>7819</v>
      </c>
      <c r="I229" s="12">
        <v>0.14503133393017009</v>
      </c>
      <c r="J229" s="10">
        <v>0</v>
      </c>
      <c r="K229" s="10">
        <v>0</v>
      </c>
      <c r="L229" s="12">
        <v>0</v>
      </c>
      <c r="M229" s="13">
        <v>1188</v>
      </c>
      <c r="N229" s="13">
        <v>13842</v>
      </c>
      <c r="O229" s="12">
        <v>8.5825747724317294E-2</v>
      </c>
    </row>
    <row r="230" spans="1:16">
      <c r="A230" s="6" t="s">
        <v>119</v>
      </c>
      <c r="B230" s="6" t="s">
        <v>174</v>
      </c>
      <c r="C230" s="7" t="s">
        <v>12</v>
      </c>
      <c r="D230" s="6">
        <v>0</v>
      </c>
      <c r="E230" s="6">
        <v>0</v>
      </c>
      <c r="F230" s="8">
        <f>IFERROR((D230*100%/E230),0)</f>
        <v>0</v>
      </c>
      <c r="G230" s="6">
        <v>604</v>
      </c>
      <c r="H230" s="6">
        <v>13168</v>
      </c>
      <c r="I230" s="8">
        <f>IFERROR((G230*100%/H230),0)</f>
        <v>4.5868772782503037E-2</v>
      </c>
      <c r="J230" s="6">
        <v>0</v>
      </c>
      <c r="K230" s="6">
        <v>0</v>
      </c>
      <c r="L230" s="6">
        <v>0</v>
      </c>
      <c r="M230" s="6">
        <f>D230+G230</f>
        <v>604</v>
      </c>
      <c r="N230" s="6">
        <f>E230+H230</f>
        <v>13168</v>
      </c>
      <c r="O230" s="8">
        <f>IFERROR((M230*100%/N230),0)</f>
        <v>4.5868772782503037E-2</v>
      </c>
      <c r="P230"/>
    </row>
    <row r="231" spans="1:16">
      <c r="A231" s="14" t="s">
        <v>119</v>
      </c>
      <c r="B231" s="14" t="s">
        <v>174</v>
      </c>
      <c r="C231" s="11" t="s">
        <v>13</v>
      </c>
      <c r="D231" s="10">
        <v>0</v>
      </c>
      <c r="E231" s="10">
        <v>0</v>
      </c>
      <c r="F231" s="12">
        <v>0</v>
      </c>
      <c r="G231" s="10">
        <v>15387</v>
      </c>
      <c r="H231" s="10">
        <v>37968</v>
      </c>
      <c r="I231" s="12">
        <v>0.40526232616940583</v>
      </c>
      <c r="J231" s="10">
        <v>0</v>
      </c>
      <c r="K231" s="10">
        <v>0</v>
      </c>
      <c r="L231" s="12">
        <v>0</v>
      </c>
      <c r="M231" s="13">
        <v>15387</v>
      </c>
      <c r="N231" s="13">
        <v>37968</v>
      </c>
      <c r="O231" s="12">
        <v>0.40526232616940583</v>
      </c>
    </row>
    <row r="232" spans="1:16">
      <c r="A232" s="14" t="s">
        <v>119</v>
      </c>
      <c r="B232" s="14" t="s">
        <v>175</v>
      </c>
      <c r="C232" s="11" t="s">
        <v>13</v>
      </c>
      <c r="D232" s="10">
        <v>0</v>
      </c>
      <c r="E232" s="10">
        <v>41</v>
      </c>
      <c r="F232" s="12">
        <v>0</v>
      </c>
      <c r="G232" s="10">
        <v>0</v>
      </c>
      <c r="H232" s="10">
        <v>0</v>
      </c>
      <c r="I232" s="12">
        <v>0</v>
      </c>
      <c r="J232" s="10">
        <v>0</v>
      </c>
      <c r="K232" s="10">
        <v>0</v>
      </c>
      <c r="L232" s="12">
        <v>0</v>
      </c>
      <c r="M232" s="13">
        <v>0</v>
      </c>
      <c r="N232" s="13">
        <v>41</v>
      </c>
      <c r="O232" s="12">
        <v>0</v>
      </c>
    </row>
    <row r="233" spans="1:16">
      <c r="A233" s="14" t="s">
        <v>119</v>
      </c>
      <c r="B233" s="14" t="s">
        <v>176</v>
      </c>
      <c r="C233" s="11" t="s">
        <v>13</v>
      </c>
      <c r="D233" s="10">
        <v>0</v>
      </c>
      <c r="E233" s="10">
        <v>0</v>
      </c>
      <c r="F233" s="12">
        <v>0</v>
      </c>
      <c r="G233" s="10">
        <v>2</v>
      </c>
      <c r="H233" s="10">
        <v>33</v>
      </c>
      <c r="I233" s="12">
        <v>6.0606060606060608E-2</v>
      </c>
      <c r="J233" s="10">
        <v>0</v>
      </c>
      <c r="K233" s="10">
        <v>0</v>
      </c>
      <c r="L233" s="12">
        <v>0</v>
      </c>
      <c r="M233" s="13">
        <v>2</v>
      </c>
      <c r="N233" s="13">
        <v>33</v>
      </c>
      <c r="O233" s="12">
        <v>6.0606060606060608E-2</v>
      </c>
    </row>
    <row r="234" spans="1:16">
      <c r="A234" s="10" t="s">
        <v>119</v>
      </c>
      <c r="B234" s="10" t="s">
        <v>177</v>
      </c>
      <c r="C234" s="11" t="s">
        <v>13</v>
      </c>
      <c r="D234" s="10">
        <v>0</v>
      </c>
      <c r="E234" s="10">
        <v>13</v>
      </c>
      <c r="F234" s="12">
        <v>0</v>
      </c>
      <c r="G234" s="10">
        <v>0</v>
      </c>
      <c r="H234" s="10">
        <v>8</v>
      </c>
      <c r="I234" s="12">
        <v>0</v>
      </c>
      <c r="J234" s="10">
        <v>0</v>
      </c>
      <c r="K234" s="10">
        <v>0</v>
      </c>
      <c r="L234" s="12">
        <v>0</v>
      </c>
      <c r="M234" s="13">
        <v>0</v>
      </c>
      <c r="N234" s="13">
        <v>21</v>
      </c>
      <c r="O234" s="12">
        <v>0</v>
      </c>
    </row>
    <row r="235" spans="1:16">
      <c r="A235" s="10" t="s">
        <v>119</v>
      </c>
      <c r="B235" s="10" t="s">
        <v>178</v>
      </c>
      <c r="C235" s="11" t="s">
        <v>13</v>
      </c>
      <c r="D235" s="10">
        <v>0</v>
      </c>
      <c r="E235" s="10">
        <v>0</v>
      </c>
      <c r="F235" s="12">
        <v>0</v>
      </c>
      <c r="G235" s="10">
        <v>10</v>
      </c>
      <c r="H235" s="10">
        <v>15</v>
      </c>
      <c r="I235" s="12">
        <v>0.66666666666666663</v>
      </c>
      <c r="J235" s="10">
        <v>0</v>
      </c>
      <c r="K235" s="10">
        <v>0</v>
      </c>
      <c r="L235" s="12">
        <v>0</v>
      </c>
      <c r="M235" s="13">
        <v>10</v>
      </c>
      <c r="N235" s="13">
        <v>15</v>
      </c>
      <c r="O235" s="12">
        <v>0.66666666666666663</v>
      </c>
    </row>
    <row r="236" spans="1:16">
      <c r="A236" s="6" t="s">
        <v>119</v>
      </c>
      <c r="B236" s="6" t="s">
        <v>179</v>
      </c>
      <c r="C236" s="7" t="s">
        <v>12</v>
      </c>
      <c r="D236" s="5">
        <v>0</v>
      </c>
      <c r="E236" s="5">
        <v>0</v>
      </c>
      <c r="F236" s="8">
        <f>IFERROR((D236*100%/E236),0)</f>
        <v>0</v>
      </c>
      <c r="G236" s="6">
        <v>0</v>
      </c>
      <c r="H236" s="6">
        <v>62</v>
      </c>
      <c r="I236" s="8">
        <f>IFERROR((G236*100%/H236),0)</f>
        <v>0</v>
      </c>
      <c r="J236" s="6">
        <v>0</v>
      </c>
      <c r="K236" s="6">
        <v>0</v>
      </c>
      <c r="L236" s="6">
        <v>0</v>
      </c>
      <c r="M236" s="6">
        <f>D236+G236</f>
        <v>0</v>
      </c>
      <c r="N236" s="6">
        <f>E236+H236</f>
        <v>62</v>
      </c>
      <c r="O236" s="8">
        <f>IFERROR((M236*100%/N236),0)</f>
        <v>0</v>
      </c>
      <c r="P236"/>
    </row>
    <row r="237" spans="1:16">
      <c r="A237" s="10" t="s">
        <v>119</v>
      </c>
      <c r="B237" s="10" t="s">
        <v>179</v>
      </c>
      <c r="C237" s="11" t="s">
        <v>13</v>
      </c>
      <c r="D237" s="10">
        <v>0</v>
      </c>
      <c r="E237" s="10">
        <v>0</v>
      </c>
      <c r="F237" s="12">
        <v>0</v>
      </c>
      <c r="G237" s="10">
        <v>0</v>
      </c>
      <c r="H237" s="10">
        <v>32</v>
      </c>
      <c r="I237" s="12">
        <v>0</v>
      </c>
      <c r="J237" s="10">
        <v>0</v>
      </c>
      <c r="K237" s="10">
        <v>0</v>
      </c>
      <c r="L237" s="12">
        <v>0</v>
      </c>
      <c r="M237" s="13">
        <v>0</v>
      </c>
      <c r="N237" s="13">
        <v>32</v>
      </c>
      <c r="O237" s="12">
        <v>0</v>
      </c>
    </row>
    <row r="238" spans="1:16">
      <c r="A238" s="10" t="s">
        <v>119</v>
      </c>
      <c r="B238" s="10" t="s">
        <v>180</v>
      </c>
      <c r="C238" s="11" t="s">
        <v>13</v>
      </c>
      <c r="D238" s="10">
        <v>12</v>
      </c>
      <c r="E238" s="10">
        <v>32</v>
      </c>
      <c r="F238" s="12">
        <v>0.375</v>
      </c>
      <c r="G238" s="10">
        <v>0</v>
      </c>
      <c r="H238" s="10">
        <v>21</v>
      </c>
      <c r="I238" s="12">
        <v>0</v>
      </c>
      <c r="J238" s="10">
        <v>0</v>
      </c>
      <c r="K238" s="10">
        <v>0</v>
      </c>
      <c r="L238" s="12">
        <v>0</v>
      </c>
      <c r="M238" s="13">
        <v>12</v>
      </c>
      <c r="N238" s="13">
        <v>53</v>
      </c>
      <c r="O238" s="12">
        <v>0.22641509433962265</v>
      </c>
    </row>
    <row r="239" spans="1:16">
      <c r="A239" s="10" t="s">
        <v>119</v>
      </c>
      <c r="B239" s="10" t="s">
        <v>181</v>
      </c>
      <c r="C239" s="11" t="s">
        <v>13</v>
      </c>
      <c r="D239" s="10">
        <v>0</v>
      </c>
      <c r="E239" s="10">
        <v>11</v>
      </c>
      <c r="F239" s="12">
        <v>0</v>
      </c>
      <c r="G239" s="10">
        <v>0</v>
      </c>
      <c r="H239" s="10">
        <v>0</v>
      </c>
      <c r="I239" s="12">
        <v>0</v>
      </c>
      <c r="J239" s="10">
        <v>0</v>
      </c>
      <c r="K239" s="10">
        <v>0</v>
      </c>
      <c r="L239" s="12">
        <v>0</v>
      </c>
      <c r="M239" s="13">
        <v>0</v>
      </c>
      <c r="N239" s="13">
        <v>11</v>
      </c>
      <c r="O239" s="12">
        <v>0</v>
      </c>
    </row>
    <row r="240" spans="1:16">
      <c r="A240" s="10" t="s">
        <v>119</v>
      </c>
      <c r="B240" s="10" t="s">
        <v>182</v>
      </c>
      <c r="C240" s="11" t="s">
        <v>13</v>
      </c>
      <c r="D240" s="10">
        <v>0</v>
      </c>
      <c r="E240" s="10">
        <v>455</v>
      </c>
      <c r="F240" s="12">
        <v>0</v>
      </c>
      <c r="G240" s="10">
        <v>0</v>
      </c>
      <c r="H240" s="10">
        <v>0</v>
      </c>
      <c r="I240" s="12">
        <v>0</v>
      </c>
      <c r="J240" s="10">
        <v>0</v>
      </c>
      <c r="K240" s="10">
        <v>0</v>
      </c>
      <c r="L240" s="12">
        <v>0</v>
      </c>
      <c r="M240" s="13">
        <v>0</v>
      </c>
      <c r="N240" s="13">
        <v>455</v>
      </c>
      <c r="O240" s="12">
        <v>0</v>
      </c>
    </row>
    <row r="241" spans="1:16">
      <c r="A241" s="6" t="s">
        <v>119</v>
      </c>
      <c r="B241" s="6" t="s">
        <v>183</v>
      </c>
      <c r="C241" s="7" t="s">
        <v>12</v>
      </c>
      <c r="D241" s="5">
        <v>0</v>
      </c>
      <c r="E241" s="5">
        <v>17</v>
      </c>
      <c r="F241" s="8">
        <f>IFERROR((D241*100%/E241),0)</f>
        <v>0</v>
      </c>
      <c r="G241" s="6">
        <v>0</v>
      </c>
      <c r="H241" s="6">
        <v>0</v>
      </c>
      <c r="I241" s="8">
        <f>IFERROR((G241*100%/H241),0)</f>
        <v>0</v>
      </c>
      <c r="J241" s="6">
        <v>0</v>
      </c>
      <c r="K241" s="6">
        <v>0</v>
      </c>
      <c r="L241" s="6">
        <v>0</v>
      </c>
      <c r="M241" s="6">
        <f>D241+G241</f>
        <v>0</v>
      </c>
      <c r="N241" s="6">
        <f>E241+H241</f>
        <v>17</v>
      </c>
      <c r="O241" s="8">
        <f>IFERROR((M241*100%/N241),0)</f>
        <v>0</v>
      </c>
      <c r="P241"/>
    </row>
    <row r="242" spans="1:16">
      <c r="A242" s="10" t="s">
        <v>119</v>
      </c>
      <c r="B242" s="10" t="s">
        <v>183</v>
      </c>
      <c r="C242" s="11" t="s">
        <v>13</v>
      </c>
      <c r="D242" s="10">
        <v>14</v>
      </c>
      <c r="E242" s="10">
        <v>131</v>
      </c>
      <c r="F242" s="12">
        <v>0.10687022900763359</v>
      </c>
      <c r="G242" s="10">
        <v>0</v>
      </c>
      <c r="H242" s="10">
        <v>0</v>
      </c>
      <c r="I242" s="12">
        <v>0</v>
      </c>
      <c r="J242" s="10">
        <v>0</v>
      </c>
      <c r="K242" s="10">
        <v>0</v>
      </c>
      <c r="L242" s="12">
        <v>0</v>
      </c>
      <c r="M242" s="13">
        <v>14</v>
      </c>
      <c r="N242" s="13">
        <v>131</v>
      </c>
      <c r="O242" s="12">
        <v>0.10687022900763359</v>
      </c>
    </row>
    <row r="243" spans="1:16">
      <c r="A243" s="10" t="s">
        <v>119</v>
      </c>
      <c r="B243" s="10" t="s">
        <v>184</v>
      </c>
      <c r="C243" s="11" t="s">
        <v>13</v>
      </c>
      <c r="D243" s="10">
        <v>44</v>
      </c>
      <c r="E243" s="10">
        <v>161</v>
      </c>
      <c r="F243" s="12">
        <v>0.27329192546583853</v>
      </c>
      <c r="G243" s="10">
        <v>0</v>
      </c>
      <c r="H243" s="10">
        <v>0</v>
      </c>
      <c r="I243" s="12">
        <v>0</v>
      </c>
      <c r="J243" s="10">
        <v>0</v>
      </c>
      <c r="K243" s="10">
        <v>0</v>
      </c>
      <c r="L243" s="12">
        <v>0</v>
      </c>
      <c r="M243" s="13">
        <v>44</v>
      </c>
      <c r="N243" s="13">
        <v>161</v>
      </c>
      <c r="O243" s="12">
        <v>0.27329192546583853</v>
      </c>
    </row>
    <row r="244" spans="1:16">
      <c r="A244" s="10" t="s">
        <v>119</v>
      </c>
      <c r="B244" s="10" t="s">
        <v>185</v>
      </c>
      <c r="C244" s="11" t="s">
        <v>13</v>
      </c>
      <c r="D244" s="10">
        <v>0</v>
      </c>
      <c r="E244" s="10">
        <v>32</v>
      </c>
      <c r="F244" s="12">
        <v>0</v>
      </c>
      <c r="G244" s="10">
        <v>0</v>
      </c>
      <c r="H244" s="10">
        <v>0</v>
      </c>
      <c r="I244" s="12">
        <v>0</v>
      </c>
      <c r="J244" s="10">
        <v>0</v>
      </c>
      <c r="K244" s="10">
        <v>0</v>
      </c>
      <c r="L244" s="12">
        <v>0</v>
      </c>
      <c r="M244" s="13">
        <v>0</v>
      </c>
      <c r="N244" s="13">
        <v>32</v>
      </c>
      <c r="O244" s="12">
        <v>0</v>
      </c>
    </row>
    <row r="245" spans="1:16">
      <c r="A245" s="6" t="s">
        <v>119</v>
      </c>
      <c r="B245" s="6" t="s">
        <v>186</v>
      </c>
      <c r="C245" s="7" t="s">
        <v>12</v>
      </c>
      <c r="D245" s="5">
        <v>0</v>
      </c>
      <c r="E245" s="5">
        <v>213</v>
      </c>
      <c r="F245" s="8">
        <f>IFERROR((D245*100%/E245),0)</f>
        <v>0</v>
      </c>
      <c r="G245" s="6">
        <v>0</v>
      </c>
      <c r="H245" s="6">
        <v>0</v>
      </c>
      <c r="I245" s="8">
        <f>IFERROR((G245*100%/H245),0)</f>
        <v>0</v>
      </c>
      <c r="J245" s="6">
        <v>0</v>
      </c>
      <c r="K245" s="6">
        <v>0</v>
      </c>
      <c r="L245" s="6">
        <v>0</v>
      </c>
      <c r="M245" s="6">
        <f>D245+G245</f>
        <v>0</v>
      </c>
      <c r="N245" s="6">
        <f>E245+H245</f>
        <v>213</v>
      </c>
      <c r="O245" s="8">
        <f>IFERROR((M245*100%/N245),0)</f>
        <v>0</v>
      </c>
      <c r="P245"/>
    </row>
    <row r="246" spans="1:16">
      <c r="A246" s="10" t="s">
        <v>119</v>
      </c>
      <c r="B246" s="10" t="s">
        <v>186</v>
      </c>
      <c r="C246" s="11" t="s">
        <v>13</v>
      </c>
      <c r="D246" s="10">
        <v>769</v>
      </c>
      <c r="E246" s="10">
        <v>6653</v>
      </c>
      <c r="F246" s="12">
        <v>0.11558695325417105</v>
      </c>
      <c r="G246" s="10">
        <v>0</v>
      </c>
      <c r="H246" s="10">
        <v>0</v>
      </c>
      <c r="I246" s="12">
        <v>0</v>
      </c>
      <c r="J246" s="10">
        <v>0</v>
      </c>
      <c r="K246" s="10">
        <v>0</v>
      </c>
      <c r="L246" s="12">
        <v>0</v>
      </c>
      <c r="M246" s="13">
        <v>769</v>
      </c>
      <c r="N246" s="13">
        <v>6653</v>
      </c>
      <c r="O246" s="12">
        <v>0.11558695325417105</v>
      </c>
    </row>
    <row r="247" spans="1:16">
      <c r="A247" s="6" t="s">
        <v>119</v>
      </c>
      <c r="B247" s="6" t="s">
        <v>187</v>
      </c>
      <c r="C247" s="7" t="s">
        <v>12</v>
      </c>
      <c r="D247" s="5">
        <v>1</v>
      </c>
      <c r="E247" s="5">
        <v>91</v>
      </c>
      <c r="F247" s="8">
        <f>IFERROR((D247*100%/E247),0)</f>
        <v>1.098901098901099E-2</v>
      </c>
      <c r="G247" s="6">
        <v>0</v>
      </c>
      <c r="H247" s="6">
        <v>0</v>
      </c>
      <c r="I247" s="8">
        <f>IFERROR((G247*100%/H247),0)</f>
        <v>0</v>
      </c>
      <c r="J247" s="6">
        <v>0</v>
      </c>
      <c r="K247" s="6">
        <v>0</v>
      </c>
      <c r="L247" s="6">
        <v>0</v>
      </c>
      <c r="M247" s="6">
        <f>D247+G247</f>
        <v>1</v>
      </c>
      <c r="N247" s="6">
        <f>E247+H247</f>
        <v>91</v>
      </c>
      <c r="O247" s="8">
        <f>IFERROR((M247*100%/N247),0)</f>
        <v>1.098901098901099E-2</v>
      </c>
      <c r="P247"/>
    </row>
    <row r="248" spans="1:16">
      <c r="A248" s="10" t="s">
        <v>119</v>
      </c>
      <c r="B248" s="10" t="s">
        <v>187</v>
      </c>
      <c r="C248" s="11" t="s">
        <v>13</v>
      </c>
      <c r="D248" s="10">
        <v>32</v>
      </c>
      <c r="E248" s="10">
        <v>3857</v>
      </c>
      <c r="F248" s="12">
        <v>8.2966035779102922E-3</v>
      </c>
      <c r="G248" s="10">
        <v>0</v>
      </c>
      <c r="H248" s="10">
        <v>0</v>
      </c>
      <c r="I248" s="12">
        <v>0</v>
      </c>
      <c r="J248" s="10">
        <v>0</v>
      </c>
      <c r="K248" s="10">
        <v>0</v>
      </c>
      <c r="L248" s="12">
        <v>0</v>
      </c>
      <c r="M248" s="13">
        <v>32</v>
      </c>
      <c r="N248" s="13">
        <v>3857</v>
      </c>
      <c r="O248" s="12">
        <v>8.2966035779102922E-3</v>
      </c>
    </row>
    <row r="249" spans="1:16">
      <c r="A249" s="10" t="s">
        <v>119</v>
      </c>
      <c r="B249" s="10" t="s">
        <v>188</v>
      </c>
      <c r="C249" s="11" t="s">
        <v>13</v>
      </c>
      <c r="D249" s="10">
        <v>7</v>
      </c>
      <c r="E249" s="10">
        <v>13</v>
      </c>
      <c r="F249" s="12">
        <v>0.53846153846153844</v>
      </c>
      <c r="G249" s="10">
        <v>0</v>
      </c>
      <c r="H249" s="10">
        <v>0</v>
      </c>
      <c r="I249" s="12">
        <v>0</v>
      </c>
      <c r="J249" s="10">
        <v>0</v>
      </c>
      <c r="K249" s="10">
        <v>0</v>
      </c>
      <c r="L249" s="12">
        <v>0</v>
      </c>
      <c r="M249" s="13">
        <v>7</v>
      </c>
      <c r="N249" s="13">
        <v>13</v>
      </c>
      <c r="O249" s="12">
        <v>0.53846153846153844</v>
      </c>
    </row>
    <row r="250" spans="1:16">
      <c r="A250" s="10" t="s">
        <v>119</v>
      </c>
      <c r="B250" s="10" t="s">
        <v>189</v>
      </c>
      <c r="C250" s="11" t="s">
        <v>13</v>
      </c>
      <c r="D250" s="10">
        <v>1494</v>
      </c>
      <c r="E250" s="10">
        <v>18718</v>
      </c>
      <c r="F250" s="12">
        <v>7.9816219681589917E-2</v>
      </c>
      <c r="G250" s="10">
        <v>0</v>
      </c>
      <c r="H250" s="10">
        <v>0</v>
      </c>
      <c r="I250" s="12">
        <v>0</v>
      </c>
      <c r="J250" s="10">
        <v>0</v>
      </c>
      <c r="K250" s="10">
        <v>0</v>
      </c>
      <c r="L250" s="12">
        <v>0</v>
      </c>
      <c r="M250" s="13">
        <v>1494</v>
      </c>
      <c r="N250" s="13">
        <v>18718</v>
      </c>
      <c r="O250" s="12">
        <v>7.9816219681589917E-2</v>
      </c>
    </row>
    <row r="251" spans="1:16">
      <c r="A251" s="6" t="s">
        <v>119</v>
      </c>
      <c r="B251" s="6" t="s">
        <v>190</v>
      </c>
      <c r="C251" s="7" t="s">
        <v>12</v>
      </c>
      <c r="D251" s="5">
        <v>489</v>
      </c>
      <c r="E251" s="5">
        <v>25577</v>
      </c>
      <c r="F251" s="8">
        <f>IFERROR((D251*100%/E251),0)</f>
        <v>1.9118739492512804E-2</v>
      </c>
      <c r="G251" s="6">
        <v>0</v>
      </c>
      <c r="H251" s="6">
        <v>0</v>
      </c>
      <c r="I251" s="8">
        <f>IFERROR((G251*100%/H251),0)</f>
        <v>0</v>
      </c>
      <c r="J251" s="6">
        <v>0</v>
      </c>
      <c r="K251" s="6">
        <v>0</v>
      </c>
      <c r="L251" s="6">
        <v>0</v>
      </c>
      <c r="M251" s="6">
        <f>D251+G251</f>
        <v>489</v>
      </c>
      <c r="N251" s="6">
        <f>E251+H251</f>
        <v>25577</v>
      </c>
      <c r="O251" s="8">
        <f>IFERROR((M251*100%/N251),0)</f>
        <v>1.9118739492512804E-2</v>
      </c>
      <c r="P251"/>
    </row>
    <row r="252" spans="1:16">
      <c r="A252" s="10" t="s">
        <v>119</v>
      </c>
      <c r="B252" s="10" t="s">
        <v>190</v>
      </c>
      <c r="C252" s="11" t="s">
        <v>13</v>
      </c>
      <c r="D252" s="10">
        <v>2375</v>
      </c>
      <c r="E252" s="10">
        <v>35519</v>
      </c>
      <c r="F252" s="12">
        <v>6.6865621216813539E-2</v>
      </c>
      <c r="G252" s="10">
        <v>0</v>
      </c>
      <c r="H252" s="10">
        <v>0</v>
      </c>
      <c r="I252" s="12">
        <v>0</v>
      </c>
      <c r="J252" s="10">
        <v>0</v>
      </c>
      <c r="K252" s="10">
        <v>0</v>
      </c>
      <c r="L252" s="12">
        <v>0</v>
      </c>
      <c r="M252" s="13">
        <v>2375</v>
      </c>
      <c r="N252" s="13">
        <v>35519</v>
      </c>
      <c r="O252" s="12">
        <v>6.6865621216813539E-2</v>
      </c>
    </row>
    <row r="253" spans="1:16">
      <c r="A253" s="6" t="s">
        <v>119</v>
      </c>
      <c r="B253" s="6" t="s">
        <v>191</v>
      </c>
      <c r="C253" s="7" t="s">
        <v>12</v>
      </c>
      <c r="D253" s="5">
        <v>78</v>
      </c>
      <c r="E253" s="5">
        <v>3670</v>
      </c>
      <c r="F253" s="8">
        <f>IFERROR((D253*100%/E253),0)</f>
        <v>2.125340599455041E-2</v>
      </c>
      <c r="G253" s="6">
        <v>0</v>
      </c>
      <c r="H253" s="6">
        <v>0</v>
      </c>
      <c r="I253" s="8">
        <f>IFERROR((G253*100%/H253),0)</f>
        <v>0</v>
      </c>
      <c r="J253" s="6">
        <v>0</v>
      </c>
      <c r="K253" s="6">
        <v>0</v>
      </c>
      <c r="L253" s="6">
        <v>0</v>
      </c>
      <c r="M253" s="6">
        <f>D253+G253</f>
        <v>78</v>
      </c>
      <c r="N253" s="6">
        <f>E253+H253</f>
        <v>3670</v>
      </c>
      <c r="O253" s="8">
        <f>IFERROR((M253*100%/N253),0)</f>
        <v>2.125340599455041E-2</v>
      </c>
      <c r="P253"/>
    </row>
    <row r="254" spans="1:16">
      <c r="A254" s="10" t="s">
        <v>119</v>
      </c>
      <c r="B254" s="10" t="s">
        <v>191</v>
      </c>
      <c r="C254" s="11" t="s">
        <v>13</v>
      </c>
      <c r="D254" s="10">
        <v>3457</v>
      </c>
      <c r="E254" s="10">
        <v>30828</v>
      </c>
      <c r="F254" s="12">
        <v>0.11213831581678993</v>
      </c>
      <c r="G254" s="10">
        <v>0</v>
      </c>
      <c r="H254" s="10">
        <v>0</v>
      </c>
      <c r="I254" s="12">
        <v>0</v>
      </c>
      <c r="J254" s="10">
        <v>0</v>
      </c>
      <c r="K254" s="10">
        <v>0</v>
      </c>
      <c r="L254" s="12">
        <v>0</v>
      </c>
      <c r="M254" s="13">
        <v>3457</v>
      </c>
      <c r="N254" s="13">
        <v>30828</v>
      </c>
      <c r="O254" s="12">
        <v>0.11213831581678993</v>
      </c>
    </row>
    <row r="255" spans="1:16">
      <c r="A255" s="6" t="s">
        <v>119</v>
      </c>
      <c r="B255" s="6" t="s">
        <v>192</v>
      </c>
      <c r="C255" s="7" t="s">
        <v>12</v>
      </c>
      <c r="D255" s="5">
        <v>0</v>
      </c>
      <c r="E255" s="5">
        <v>1141</v>
      </c>
      <c r="F255" s="8">
        <f>IFERROR((D255*100%/E255),0)</f>
        <v>0</v>
      </c>
      <c r="G255" s="6">
        <v>95</v>
      </c>
      <c r="H255" s="6">
        <v>1105</v>
      </c>
      <c r="I255" s="8">
        <f>IFERROR((G255*100%/H255),0)</f>
        <v>8.5972850678733032E-2</v>
      </c>
      <c r="J255" s="6">
        <v>0</v>
      </c>
      <c r="K255" s="6">
        <v>0</v>
      </c>
      <c r="L255" s="6">
        <v>0</v>
      </c>
      <c r="M255" s="6">
        <f>D255+G255</f>
        <v>95</v>
      </c>
      <c r="N255" s="6">
        <f>E255+H255</f>
        <v>2246</v>
      </c>
      <c r="O255" s="8">
        <f>IFERROR((M255*100%/N255),0)</f>
        <v>4.2297417631344612E-2</v>
      </c>
      <c r="P255"/>
    </row>
    <row r="256" spans="1:16">
      <c r="A256" s="10" t="s">
        <v>119</v>
      </c>
      <c r="B256" s="10" t="s">
        <v>192</v>
      </c>
      <c r="C256" s="11" t="s">
        <v>13</v>
      </c>
      <c r="D256" s="10">
        <v>451</v>
      </c>
      <c r="E256" s="10">
        <v>12888</v>
      </c>
      <c r="F256" s="12">
        <v>3.4993792675356919E-2</v>
      </c>
      <c r="G256" s="10">
        <v>1219</v>
      </c>
      <c r="H256" s="10">
        <v>6963</v>
      </c>
      <c r="I256" s="12">
        <v>0.17506821772224615</v>
      </c>
      <c r="J256" s="10">
        <v>0</v>
      </c>
      <c r="K256" s="10">
        <v>0</v>
      </c>
      <c r="L256" s="12">
        <v>0</v>
      </c>
      <c r="M256" s="13">
        <v>1670</v>
      </c>
      <c r="N256" s="13">
        <v>19851</v>
      </c>
      <c r="O256" s="12">
        <v>8.4126744244622437E-2</v>
      </c>
    </row>
    <row r="257" spans="1:16">
      <c r="A257" s="10" t="s">
        <v>119</v>
      </c>
      <c r="B257" s="10" t="s">
        <v>193</v>
      </c>
      <c r="C257" s="11" t="s">
        <v>13</v>
      </c>
      <c r="D257" s="10">
        <v>0</v>
      </c>
      <c r="E257" s="10">
        <v>0</v>
      </c>
      <c r="F257" s="12">
        <v>0</v>
      </c>
      <c r="G257" s="10">
        <v>0</v>
      </c>
      <c r="H257" s="10">
        <v>18</v>
      </c>
      <c r="I257" s="12">
        <v>0</v>
      </c>
      <c r="J257" s="10">
        <v>0</v>
      </c>
      <c r="K257" s="10">
        <v>0</v>
      </c>
      <c r="L257" s="12">
        <v>0</v>
      </c>
      <c r="M257" s="13">
        <v>0</v>
      </c>
      <c r="N257" s="13">
        <v>18</v>
      </c>
      <c r="O257" s="12">
        <v>0</v>
      </c>
    </row>
    <row r="258" spans="1:16">
      <c r="A258" s="10" t="s">
        <v>119</v>
      </c>
      <c r="B258" s="10" t="s">
        <v>194</v>
      </c>
      <c r="C258" s="11" t="s">
        <v>13</v>
      </c>
      <c r="D258" s="10">
        <v>331</v>
      </c>
      <c r="E258" s="10">
        <v>2410</v>
      </c>
      <c r="F258" s="12">
        <v>0.13734439834024897</v>
      </c>
      <c r="G258" s="10">
        <v>0</v>
      </c>
      <c r="H258" s="10">
        <v>0</v>
      </c>
      <c r="I258" s="12">
        <v>0</v>
      </c>
      <c r="J258" s="10">
        <v>0</v>
      </c>
      <c r="K258" s="10">
        <v>0</v>
      </c>
      <c r="L258" s="12">
        <v>0</v>
      </c>
      <c r="M258" s="13">
        <v>331</v>
      </c>
      <c r="N258" s="13">
        <v>2410</v>
      </c>
      <c r="O258" s="12">
        <v>0.13734439834024897</v>
      </c>
    </row>
    <row r="259" spans="1:16">
      <c r="A259" s="10" t="s">
        <v>119</v>
      </c>
      <c r="B259" s="10" t="s">
        <v>195</v>
      </c>
      <c r="C259" s="11" t="s">
        <v>13</v>
      </c>
      <c r="D259" s="10">
        <v>0</v>
      </c>
      <c r="E259" s="10">
        <v>4</v>
      </c>
      <c r="F259" s="12">
        <v>0</v>
      </c>
      <c r="G259" s="10">
        <v>0</v>
      </c>
      <c r="H259" s="10">
        <v>0</v>
      </c>
      <c r="I259" s="12">
        <v>0</v>
      </c>
      <c r="J259" s="10">
        <v>0</v>
      </c>
      <c r="K259" s="10">
        <v>0</v>
      </c>
      <c r="L259" s="12">
        <v>0</v>
      </c>
      <c r="M259" s="13">
        <v>0</v>
      </c>
      <c r="N259" s="13">
        <v>4</v>
      </c>
      <c r="O259" s="12">
        <v>0</v>
      </c>
    </row>
    <row r="260" spans="1:16">
      <c r="A260" s="6" t="s">
        <v>119</v>
      </c>
      <c r="B260" s="6" t="s">
        <v>196</v>
      </c>
      <c r="C260" s="7" t="s">
        <v>12</v>
      </c>
      <c r="D260" s="5">
        <v>35</v>
      </c>
      <c r="E260" s="5">
        <v>35</v>
      </c>
      <c r="F260" s="8">
        <f>IFERROR((D260*100%/E260),0)</f>
        <v>1</v>
      </c>
      <c r="G260" s="6">
        <v>0</v>
      </c>
      <c r="H260" s="6">
        <v>0</v>
      </c>
      <c r="I260" s="8">
        <f>IFERROR((G260*100%/H260),0)</f>
        <v>0</v>
      </c>
      <c r="J260" s="6">
        <v>0</v>
      </c>
      <c r="K260" s="6">
        <v>0</v>
      </c>
      <c r="L260" s="6">
        <v>0</v>
      </c>
      <c r="M260" s="6">
        <f>D260+G260</f>
        <v>35</v>
      </c>
      <c r="N260" s="6">
        <f>E260+H260</f>
        <v>35</v>
      </c>
      <c r="O260" s="8">
        <f>IFERROR((M260*100%/N260),0)</f>
        <v>1</v>
      </c>
      <c r="P260"/>
    </row>
    <row r="261" spans="1:16">
      <c r="A261" s="10" t="s">
        <v>119</v>
      </c>
      <c r="B261" s="10" t="s">
        <v>196</v>
      </c>
      <c r="C261" s="11" t="s">
        <v>13</v>
      </c>
      <c r="D261" s="10">
        <v>148</v>
      </c>
      <c r="E261" s="10">
        <v>149</v>
      </c>
      <c r="F261" s="12">
        <v>0.99328859060402686</v>
      </c>
      <c r="G261" s="10">
        <v>0</v>
      </c>
      <c r="H261" s="10">
        <v>0</v>
      </c>
      <c r="I261" s="12">
        <v>0</v>
      </c>
      <c r="J261" s="10">
        <v>0</v>
      </c>
      <c r="K261" s="10">
        <v>0</v>
      </c>
      <c r="L261" s="12">
        <v>0</v>
      </c>
      <c r="M261" s="13">
        <v>148</v>
      </c>
      <c r="N261" s="13">
        <v>149</v>
      </c>
      <c r="O261" s="12">
        <v>0.99328859060402686</v>
      </c>
    </row>
    <row r="262" spans="1:16">
      <c r="A262" s="6" t="s">
        <v>119</v>
      </c>
      <c r="B262" s="6" t="s">
        <v>197</v>
      </c>
      <c r="C262" s="7" t="s">
        <v>12</v>
      </c>
      <c r="D262" s="5">
        <v>18</v>
      </c>
      <c r="E262" s="5">
        <v>18</v>
      </c>
      <c r="F262" s="8">
        <f>IFERROR((D262*100%/E262),0)</f>
        <v>1</v>
      </c>
      <c r="G262" s="6">
        <v>0</v>
      </c>
      <c r="H262" s="6">
        <v>0</v>
      </c>
      <c r="I262" s="8">
        <f>IFERROR((G262*100%/H262),0)</f>
        <v>0</v>
      </c>
      <c r="J262" s="6">
        <v>0</v>
      </c>
      <c r="K262" s="6">
        <v>0</v>
      </c>
      <c r="L262" s="6">
        <v>0</v>
      </c>
      <c r="M262" s="6">
        <f>D262+G262</f>
        <v>18</v>
      </c>
      <c r="N262" s="6">
        <f>E262+H262</f>
        <v>18</v>
      </c>
      <c r="O262" s="8">
        <f>IFERROR((M262*100%/N262),0)</f>
        <v>1</v>
      </c>
      <c r="P262"/>
    </row>
    <row r="263" spans="1:16">
      <c r="A263" s="10" t="s">
        <v>119</v>
      </c>
      <c r="B263" s="10" t="s">
        <v>197</v>
      </c>
      <c r="C263" s="11" t="s">
        <v>13</v>
      </c>
      <c r="D263" s="10">
        <v>0</v>
      </c>
      <c r="E263" s="10">
        <v>35</v>
      </c>
      <c r="F263" s="12">
        <v>0</v>
      </c>
      <c r="G263" s="10">
        <v>0</v>
      </c>
      <c r="H263" s="10">
        <v>0</v>
      </c>
      <c r="I263" s="12">
        <v>0</v>
      </c>
      <c r="J263" s="10">
        <v>0</v>
      </c>
      <c r="K263" s="10">
        <v>0</v>
      </c>
      <c r="L263" s="12">
        <v>0</v>
      </c>
      <c r="M263" s="13">
        <v>0</v>
      </c>
      <c r="N263" s="13">
        <v>35</v>
      </c>
      <c r="O263" s="12">
        <v>0</v>
      </c>
    </row>
    <row r="264" spans="1:16">
      <c r="A264" s="6" t="s">
        <v>119</v>
      </c>
      <c r="B264" s="6" t="s">
        <v>198</v>
      </c>
      <c r="C264" s="7" t="s">
        <v>12</v>
      </c>
      <c r="D264" s="5">
        <v>0</v>
      </c>
      <c r="E264" s="5">
        <v>16</v>
      </c>
      <c r="F264" s="8">
        <f>IFERROR((D264*100%/E264),0)</f>
        <v>0</v>
      </c>
      <c r="G264" s="6">
        <v>0</v>
      </c>
      <c r="H264" s="6">
        <v>0</v>
      </c>
      <c r="I264" s="8">
        <f>IFERROR((G264*100%/H264),0)</f>
        <v>0</v>
      </c>
      <c r="J264" s="6">
        <v>0</v>
      </c>
      <c r="K264" s="6">
        <v>0</v>
      </c>
      <c r="L264" s="6">
        <v>0</v>
      </c>
      <c r="M264" s="6">
        <f>D264+G264</f>
        <v>0</v>
      </c>
      <c r="N264" s="6">
        <f>E264+H264</f>
        <v>16</v>
      </c>
      <c r="O264" s="8">
        <f>IFERROR((M264*100%/N264),0)</f>
        <v>0</v>
      </c>
      <c r="P264"/>
    </row>
    <row r="265" spans="1:16">
      <c r="A265" s="10" t="s">
        <v>119</v>
      </c>
      <c r="B265" s="10" t="s">
        <v>198</v>
      </c>
      <c r="C265" s="11" t="s">
        <v>13</v>
      </c>
      <c r="D265" s="10">
        <v>18</v>
      </c>
      <c r="E265" s="10">
        <v>57</v>
      </c>
      <c r="F265" s="12">
        <v>0.31578947368421051</v>
      </c>
      <c r="G265" s="10">
        <v>0</v>
      </c>
      <c r="H265" s="10">
        <v>0</v>
      </c>
      <c r="I265" s="12">
        <v>0</v>
      </c>
      <c r="J265" s="10">
        <v>0</v>
      </c>
      <c r="K265" s="10">
        <v>0</v>
      </c>
      <c r="L265" s="12">
        <v>0</v>
      </c>
      <c r="M265" s="13">
        <v>18</v>
      </c>
      <c r="N265" s="13">
        <v>57</v>
      </c>
      <c r="O265" s="12">
        <v>0.31578947368421051</v>
      </c>
    </row>
    <row r="266" spans="1:16" customFormat="1">
      <c r="A266" s="6" t="s">
        <v>119</v>
      </c>
      <c r="B266" s="6" t="s">
        <v>199</v>
      </c>
      <c r="C266" s="7" t="s">
        <v>12</v>
      </c>
      <c r="D266" s="5">
        <v>855</v>
      </c>
      <c r="E266" s="5">
        <v>43012</v>
      </c>
      <c r="F266" s="8">
        <f>IFERROR((D266*100%/E266),0)</f>
        <v>1.9878173532967544E-2</v>
      </c>
      <c r="G266" s="6">
        <v>0</v>
      </c>
      <c r="H266" s="6">
        <v>0</v>
      </c>
      <c r="I266" s="8">
        <f>IFERROR((G266*100%/H266),0)</f>
        <v>0</v>
      </c>
      <c r="J266" s="6">
        <v>0</v>
      </c>
      <c r="K266" s="6">
        <v>0</v>
      </c>
      <c r="L266" s="6">
        <v>0</v>
      </c>
      <c r="M266" s="6">
        <f>D266+G266</f>
        <v>855</v>
      </c>
      <c r="N266" s="6">
        <f>E266+H266</f>
        <v>43012</v>
      </c>
      <c r="O266" s="8">
        <f>IFERROR((M266*100%/N266),0)</f>
        <v>1.9878173532967544E-2</v>
      </c>
    </row>
    <row r="267" spans="1:16" customFormat="1">
      <c r="A267" s="10" t="s">
        <v>119</v>
      </c>
      <c r="B267" s="10" t="s">
        <v>199</v>
      </c>
      <c r="C267" s="11" t="s">
        <v>13</v>
      </c>
      <c r="D267" s="10">
        <v>9652</v>
      </c>
      <c r="E267" s="10">
        <v>66678</v>
      </c>
      <c r="F267" s="12">
        <v>0.14475539158343081</v>
      </c>
      <c r="G267" s="10">
        <v>0</v>
      </c>
      <c r="H267" s="10">
        <v>0</v>
      </c>
      <c r="I267" s="12">
        <v>0</v>
      </c>
      <c r="J267" s="10">
        <v>0</v>
      </c>
      <c r="K267" s="10">
        <v>0</v>
      </c>
      <c r="L267" s="12">
        <v>0</v>
      </c>
      <c r="M267" s="13">
        <v>9652</v>
      </c>
      <c r="N267" s="13">
        <v>66678</v>
      </c>
      <c r="O267" s="12">
        <v>0.14475539158343081</v>
      </c>
      <c r="P267" s="9"/>
    </row>
    <row r="268" spans="1:16" customFormat="1">
      <c r="A268" s="6" t="s">
        <v>119</v>
      </c>
      <c r="B268" s="6" t="s">
        <v>200</v>
      </c>
      <c r="C268" s="7" t="s">
        <v>12</v>
      </c>
      <c r="D268" s="6">
        <v>0</v>
      </c>
      <c r="E268" s="6">
        <v>0</v>
      </c>
      <c r="F268" s="8">
        <f>IFERROR((D268*100%/E268),0)</f>
        <v>0</v>
      </c>
      <c r="G268" s="6">
        <v>0</v>
      </c>
      <c r="H268" s="6">
        <v>42</v>
      </c>
      <c r="I268" s="8">
        <f>IFERROR((G268*100%/H268),0)</f>
        <v>0</v>
      </c>
      <c r="J268" s="6">
        <v>0</v>
      </c>
      <c r="K268" s="6">
        <v>0</v>
      </c>
      <c r="L268" s="6">
        <v>0</v>
      </c>
      <c r="M268" s="6">
        <f>D268+G268</f>
        <v>0</v>
      </c>
      <c r="N268" s="6">
        <f>E268+H268</f>
        <v>42</v>
      </c>
      <c r="O268" s="8">
        <f>IFERROR((M268*100%/N268),0)</f>
        <v>0</v>
      </c>
    </row>
    <row r="269" spans="1:16" customFormat="1">
      <c r="A269" s="10" t="s">
        <v>119</v>
      </c>
      <c r="B269" s="10" t="s">
        <v>200</v>
      </c>
      <c r="C269" s="11" t="s">
        <v>13</v>
      </c>
      <c r="D269" s="10">
        <v>0</v>
      </c>
      <c r="E269" s="10">
        <v>0</v>
      </c>
      <c r="F269" s="12">
        <v>0</v>
      </c>
      <c r="G269" s="10">
        <v>54</v>
      </c>
      <c r="H269" s="10">
        <v>133</v>
      </c>
      <c r="I269" s="12">
        <v>0.40601503759398494</v>
      </c>
      <c r="J269" s="10">
        <v>0</v>
      </c>
      <c r="K269" s="10">
        <v>0</v>
      </c>
      <c r="L269" s="12">
        <v>0</v>
      </c>
      <c r="M269" s="13">
        <v>54</v>
      </c>
      <c r="N269" s="13">
        <v>133</v>
      </c>
      <c r="O269" s="12">
        <v>0.40601503759398494</v>
      </c>
      <c r="P269" s="9"/>
    </row>
    <row r="270" spans="1:16" customFormat="1">
      <c r="A270" s="6" t="s">
        <v>119</v>
      </c>
      <c r="B270" s="6" t="s">
        <v>201</v>
      </c>
      <c r="C270" s="7" t="s">
        <v>12</v>
      </c>
      <c r="D270" s="6">
        <v>54</v>
      </c>
      <c r="E270" s="6">
        <v>6238</v>
      </c>
      <c r="F270" s="8">
        <f>IFERROR((D270*100%/E270),0)</f>
        <v>8.6566207117665921E-3</v>
      </c>
      <c r="G270" s="6">
        <v>0</v>
      </c>
      <c r="H270" s="6">
        <v>0</v>
      </c>
      <c r="I270" s="8">
        <f>IFERROR((G270*100%/H270),0)</f>
        <v>0</v>
      </c>
      <c r="J270" s="6">
        <v>0</v>
      </c>
      <c r="K270" s="6">
        <v>0</v>
      </c>
      <c r="L270" s="6">
        <v>0</v>
      </c>
      <c r="M270" s="6">
        <f>D270+G270</f>
        <v>54</v>
      </c>
      <c r="N270" s="6">
        <f>E270+H270</f>
        <v>6238</v>
      </c>
      <c r="O270" s="8">
        <f>IFERROR((M270*100%/N270),0)</f>
        <v>8.6566207117665921E-3</v>
      </c>
    </row>
    <row r="271" spans="1:16" customFormat="1">
      <c r="A271" s="10" t="s">
        <v>119</v>
      </c>
      <c r="B271" s="10" t="s">
        <v>201</v>
      </c>
      <c r="C271" s="11" t="s">
        <v>13</v>
      </c>
      <c r="D271" s="10">
        <v>605</v>
      </c>
      <c r="E271" s="10">
        <v>13833</v>
      </c>
      <c r="F271" s="12">
        <v>4.3735993638400923E-2</v>
      </c>
      <c r="G271" s="10">
        <v>0</v>
      </c>
      <c r="H271" s="10">
        <v>0</v>
      </c>
      <c r="I271" s="12">
        <v>0</v>
      </c>
      <c r="J271" s="10">
        <v>0</v>
      </c>
      <c r="K271" s="10">
        <v>0</v>
      </c>
      <c r="L271" s="12">
        <v>0</v>
      </c>
      <c r="M271" s="13">
        <v>605</v>
      </c>
      <c r="N271" s="13">
        <v>13833</v>
      </c>
      <c r="O271" s="12">
        <v>4.3735993638400923E-2</v>
      </c>
      <c r="P271" s="9"/>
    </row>
    <row r="272" spans="1:16" customFormat="1">
      <c r="A272" s="10" t="s">
        <v>119</v>
      </c>
      <c r="B272" s="10" t="s">
        <v>202</v>
      </c>
      <c r="C272" s="11" t="s">
        <v>13</v>
      </c>
      <c r="D272" s="10">
        <v>0</v>
      </c>
      <c r="E272" s="10">
        <v>89</v>
      </c>
      <c r="F272" s="12">
        <v>0</v>
      </c>
      <c r="G272" s="10">
        <v>0</v>
      </c>
      <c r="H272" s="10">
        <v>0</v>
      </c>
      <c r="I272" s="12">
        <v>0</v>
      </c>
      <c r="J272" s="10">
        <v>0</v>
      </c>
      <c r="K272" s="10">
        <v>0</v>
      </c>
      <c r="L272" s="12">
        <v>0</v>
      </c>
      <c r="M272" s="13">
        <v>0</v>
      </c>
      <c r="N272" s="13">
        <v>89</v>
      </c>
      <c r="O272" s="12">
        <v>0</v>
      </c>
      <c r="P272" s="9"/>
    </row>
    <row r="273" spans="1:16" customFormat="1">
      <c r="A273" s="10" t="s">
        <v>119</v>
      </c>
      <c r="B273" s="10" t="s">
        <v>203</v>
      </c>
      <c r="C273" s="11" t="s">
        <v>13</v>
      </c>
      <c r="D273" s="10">
        <v>97</v>
      </c>
      <c r="E273" s="10">
        <v>210</v>
      </c>
      <c r="F273" s="12">
        <v>0.46190476190476193</v>
      </c>
      <c r="G273" s="10">
        <v>0</v>
      </c>
      <c r="H273" s="10">
        <v>0</v>
      </c>
      <c r="I273" s="12">
        <v>0</v>
      </c>
      <c r="J273" s="10">
        <v>0</v>
      </c>
      <c r="K273" s="10">
        <v>0</v>
      </c>
      <c r="L273" s="12">
        <v>0</v>
      </c>
      <c r="M273" s="13">
        <v>97</v>
      </c>
      <c r="N273" s="13">
        <v>210</v>
      </c>
      <c r="O273" s="12">
        <v>0.46190476190476193</v>
      </c>
      <c r="P273" s="9"/>
    </row>
    <row r="274" spans="1:16" customFormat="1">
      <c r="A274" s="6" t="s">
        <v>119</v>
      </c>
      <c r="B274" s="6" t="s">
        <v>204</v>
      </c>
      <c r="C274" s="7" t="s">
        <v>12</v>
      </c>
      <c r="D274" s="6">
        <v>0</v>
      </c>
      <c r="E274" s="6">
        <v>0</v>
      </c>
      <c r="F274" s="8">
        <f>IFERROR((D274*100%/E274),0)</f>
        <v>0</v>
      </c>
      <c r="G274" s="6">
        <v>5</v>
      </c>
      <c r="H274" s="6">
        <v>145</v>
      </c>
      <c r="I274" s="8">
        <f>IFERROR((G274*100%/H274),0)</f>
        <v>3.4482758620689655E-2</v>
      </c>
      <c r="J274" s="6">
        <v>0</v>
      </c>
      <c r="K274" s="6">
        <v>0</v>
      </c>
      <c r="L274" s="6">
        <v>0</v>
      </c>
      <c r="M274" s="6">
        <f>D274+G274</f>
        <v>5</v>
      </c>
      <c r="N274" s="6">
        <f>E274+H274</f>
        <v>145</v>
      </c>
      <c r="O274" s="8">
        <f>IFERROR((M274*100%/N274),0)</f>
        <v>3.4482758620689655E-2</v>
      </c>
    </row>
    <row r="275" spans="1:16" customFormat="1">
      <c r="A275" s="14" t="s">
        <v>119</v>
      </c>
      <c r="B275" s="14" t="s">
        <v>204</v>
      </c>
      <c r="C275" s="11" t="s">
        <v>13</v>
      </c>
      <c r="D275" s="10">
        <v>0</v>
      </c>
      <c r="E275" s="10">
        <v>0</v>
      </c>
      <c r="F275" s="12">
        <v>0</v>
      </c>
      <c r="G275" s="10">
        <v>173</v>
      </c>
      <c r="H275" s="10">
        <v>233</v>
      </c>
      <c r="I275" s="12">
        <v>0.74248927038626611</v>
      </c>
      <c r="J275" s="10">
        <v>0</v>
      </c>
      <c r="K275" s="10">
        <v>0</v>
      </c>
      <c r="L275" s="12">
        <v>0</v>
      </c>
      <c r="M275" s="13">
        <v>173</v>
      </c>
      <c r="N275" s="13">
        <v>233</v>
      </c>
      <c r="O275" s="12">
        <v>0.74248927038626611</v>
      </c>
      <c r="P275" s="9"/>
    </row>
    <row r="276" spans="1:16" customFormat="1">
      <c r="A276" s="6" t="s">
        <v>119</v>
      </c>
      <c r="B276" s="6" t="s">
        <v>205</v>
      </c>
      <c r="C276" s="7" t="s">
        <v>12</v>
      </c>
      <c r="D276" s="6">
        <v>8</v>
      </c>
      <c r="E276" s="6">
        <v>536</v>
      </c>
      <c r="F276" s="8">
        <f>IFERROR((D276*100%/E276),0)</f>
        <v>1.4925373134328358E-2</v>
      </c>
      <c r="G276" s="6">
        <v>0</v>
      </c>
      <c r="H276" s="6">
        <v>0</v>
      </c>
      <c r="I276" s="8">
        <f>IFERROR((G276*100%/H276),0)</f>
        <v>0</v>
      </c>
      <c r="J276" s="6">
        <v>0</v>
      </c>
      <c r="K276" s="6">
        <v>0</v>
      </c>
      <c r="L276" s="6">
        <v>0</v>
      </c>
      <c r="M276" s="6">
        <f>D276+G276</f>
        <v>8</v>
      </c>
      <c r="N276" s="6">
        <f>E276+H276</f>
        <v>536</v>
      </c>
      <c r="O276" s="8">
        <f>IFERROR((M276*100%/N276),0)</f>
        <v>1.4925373134328358E-2</v>
      </c>
    </row>
    <row r="277" spans="1:16" customFormat="1">
      <c r="A277" s="14" t="s">
        <v>119</v>
      </c>
      <c r="B277" s="14" t="s">
        <v>205</v>
      </c>
      <c r="C277" s="11" t="s">
        <v>13</v>
      </c>
      <c r="D277" s="10">
        <v>254</v>
      </c>
      <c r="E277" s="10">
        <v>1401</v>
      </c>
      <c r="F277" s="12">
        <v>0.18129907209136331</v>
      </c>
      <c r="G277" s="10">
        <v>0</v>
      </c>
      <c r="H277" s="10">
        <v>0</v>
      </c>
      <c r="I277" s="12">
        <v>0</v>
      </c>
      <c r="J277" s="10">
        <v>0</v>
      </c>
      <c r="K277" s="10">
        <v>0</v>
      </c>
      <c r="L277" s="12">
        <v>0</v>
      </c>
      <c r="M277" s="13">
        <v>254</v>
      </c>
      <c r="N277" s="13">
        <v>1401</v>
      </c>
      <c r="O277" s="12">
        <v>0.18129907209136331</v>
      </c>
      <c r="P277" s="9"/>
    </row>
    <row r="278" spans="1:16" customFormat="1">
      <c r="A278" s="14" t="s">
        <v>119</v>
      </c>
      <c r="B278" s="14" t="s">
        <v>206</v>
      </c>
      <c r="C278" s="11" t="s">
        <v>13</v>
      </c>
      <c r="D278" s="10">
        <v>0</v>
      </c>
      <c r="E278" s="10">
        <v>0</v>
      </c>
      <c r="F278" s="12">
        <v>0</v>
      </c>
      <c r="G278" s="10">
        <v>0</v>
      </c>
      <c r="H278" s="10">
        <v>28</v>
      </c>
      <c r="I278" s="12">
        <v>0</v>
      </c>
      <c r="J278" s="10">
        <v>0</v>
      </c>
      <c r="K278" s="10">
        <v>0</v>
      </c>
      <c r="L278" s="12">
        <v>0</v>
      </c>
      <c r="M278" s="13">
        <v>0</v>
      </c>
      <c r="N278" s="13">
        <v>28</v>
      </c>
      <c r="O278" s="12">
        <v>0</v>
      </c>
      <c r="P278" s="9"/>
    </row>
    <row r="279" spans="1:16" customFormat="1">
      <c r="A279" s="14" t="s">
        <v>119</v>
      </c>
      <c r="B279" s="14" t="s">
        <v>207</v>
      </c>
      <c r="C279" s="11" t="s">
        <v>13</v>
      </c>
      <c r="D279" s="10">
        <v>0</v>
      </c>
      <c r="E279" s="10">
        <v>0</v>
      </c>
      <c r="F279" s="12">
        <v>0</v>
      </c>
      <c r="G279" s="10">
        <v>0</v>
      </c>
      <c r="H279" s="10">
        <v>46</v>
      </c>
      <c r="I279" s="12">
        <v>0</v>
      </c>
      <c r="J279" s="10">
        <v>0</v>
      </c>
      <c r="K279" s="10">
        <v>0</v>
      </c>
      <c r="L279" s="12">
        <v>0</v>
      </c>
      <c r="M279" s="13">
        <v>0</v>
      </c>
      <c r="N279" s="13">
        <v>46</v>
      </c>
      <c r="O279" s="12">
        <v>0</v>
      </c>
      <c r="P279" s="9"/>
    </row>
    <row r="280" spans="1:16" customFormat="1">
      <c r="A280" s="6" t="s">
        <v>119</v>
      </c>
      <c r="B280" s="6" t="s">
        <v>208</v>
      </c>
      <c r="C280" s="7" t="s">
        <v>12</v>
      </c>
      <c r="D280" s="6">
        <v>0</v>
      </c>
      <c r="E280" s="6">
        <v>371</v>
      </c>
      <c r="F280" s="8">
        <f>IFERROR((D280*100%/E280),0)</f>
        <v>0</v>
      </c>
      <c r="G280" s="6">
        <v>0</v>
      </c>
      <c r="H280" s="6">
        <v>0</v>
      </c>
      <c r="I280" s="8">
        <f>IFERROR((G280*100%/H280),0)</f>
        <v>0</v>
      </c>
      <c r="J280" s="6">
        <v>0</v>
      </c>
      <c r="K280" s="6">
        <v>0</v>
      </c>
      <c r="L280" s="6">
        <v>0</v>
      </c>
      <c r="M280" s="6">
        <f>D280+G280</f>
        <v>0</v>
      </c>
      <c r="N280" s="6">
        <f>E280+H280</f>
        <v>371</v>
      </c>
      <c r="O280" s="8">
        <f>IFERROR((M280*100%/N280),0)</f>
        <v>0</v>
      </c>
    </row>
    <row r="281" spans="1:16" customFormat="1">
      <c r="A281" s="14" t="s">
        <v>119</v>
      </c>
      <c r="B281" s="14" t="s">
        <v>208</v>
      </c>
      <c r="C281" s="11" t="s">
        <v>13</v>
      </c>
      <c r="D281" s="10">
        <v>22</v>
      </c>
      <c r="E281" s="10">
        <v>2748</v>
      </c>
      <c r="F281" s="12">
        <v>8.0058224163027658E-3</v>
      </c>
      <c r="G281" s="10">
        <v>0</v>
      </c>
      <c r="H281" s="10">
        <v>0</v>
      </c>
      <c r="I281" s="12">
        <v>0</v>
      </c>
      <c r="J281" s="10">
        <v>0</v>
      </c>
      <c r="K281" s="10">
        <v>0</v>
      </c>
      <c r="L281" s="12">
        <v>0</v>
      </c>
      <c r="M281" s="13">
        <v>22</v>
      </c>
      <c r="N281" s="13">
        <v>2748</v>
      </c>
      <c r="O281" s="12">
        <v>8.0058224163027658E-3</v>
      </c>
      <c r="P281" s="9"/>
    </row>
    <row r="282" spans="1:16" customFormat="1">
      <c r="A282" s="6" t="s">
        <v>119</v>
      </c>
      <c r="B282" s="6" t="s">
        <v>209</v>
      </c>
      <c r="C282" s="7" t="s">
        <v>12</v>
      </c>
      <c r="D282" s="6">
        <v>0</v>
      </c>
      <c r="E282" s="6">
        <v>99</v>
      </c>
      <c r="F282" s="8">
        <f>IFERROR((D282*100%/E282),0)</f>
        <v>0</v>
      </c>
      <c r="G282" s="6">
        <v>0</v>
      </c>
      <c r="H282" s="6">
        <v>125</v>
      </c>
      <c r="I282" s="8">
        <f>IFERROR((G282*100%/H282),0)</f>
        <v>0</v>
      </c>
      <c r="J282" s="6">
        <v>0</v>
      </c>
      <c r="K282" s="6">
        <v>0</v>
      </c>
      <c r="L282" s="6">
        <v>0</v>
      </c>
      <c r="M282" s="6">
        <f>D282+G282</f>
        <v>0</v>
      </c>
      <c r="N282" s="6">
        <f>E282+H282</f>
        <v>224</v>
      </c>
      <c r="O282" s="8">
        <f>IFERROR((M282*100%/N282),0)</f>
        <v>0</v>
      </c>
    </row>
    <row r="283" spans="1:16" customFormat="1">
      <c r="A283" s="14" t="s">
        <v>119</v>
      </c>
      <c r="B283" s="14" t="s">
        <v>209</v>
      </c>
      <c r="C283" s="11" t="s">
        <v>13</v>
      </c>
      <c r="D283" s="10">
        <v>0</v>
      </c>
      <c r="E283" s="10">
        <v>384</v>
      </c>
      <c r="F283" s="12">
        <v>0</v>
      </c>
      <c r="G283" s="10">
        <v>21</v>
      </c>
      <c r="H283" s="10">
        <v>293</v>
      </c>
      <c r="I283" s="12">
        <v>7.1672354948805458E-2</v>
      </c>
      <c r="J283" s="10">
        <v>0</v>
      </c>
      <c r="K283" s="10">
        <v>0</v>
      </c>
      <c r="L283" s="12">
        <v>0</v>
      </c>
      <c r="M283" s="13">
        <v>21</v>
      </c>
      <c r="N283" s="13">
        <v>677</v>
      </c>
      <c r="O283" s="12">
        <v>3.10192023633678E-2</v>
      </c>
      <c r="P283" s="9"/>
    </row>
    <row r="284" spans="1:16" customFormat="1">
      <c r="A284" s="6" t="s">
        <v>119</v>
      </c>
      <c r="B284" s="6" t="s">
        <v>210</v>
      </c>
      <c r="C284" s="7" t="s">
        <v>12</v>
      </c>
      <c r="D284" s="6">
        <v>0</v>
      </c>
      <c r="E284" s="6">
        <v>39</v>
      </c>
      <c r="F284" s="8">
        <f>IFERROR((D284*100%/E284),0)</f>
        <v>0</v>
      </c>
      <c r="G284" s="6">
        <v>81</v>
      </c>
      <c r="H284" s="6">
        <v>2100</v>
      </c>
      <c r="I284" s="8">
        <f>IFERROR((G284*100%/H284),0)</f>
        <v>3.8571428571428569E-2</v>
      </c>
      <c r="J284" s="6">
        <v>0</v>
      </c>
      <c r="K284" s="6">
        <v>0</v>
      </c>
      <c r="L284" s="6">
        <v>0</v>
      </c>
      <c r="M284" s="6">
        <f>D284+G284</f>
        <v>81</v>
      </c>
      <c r="N284" s="6">
        <f>E284+H284</f>
        <v>2139</v>
      </c>
      <c r="O284" s="8">
        <f>IFERROR((M284*100%/N284),0)</f>
        <v>3.7868162692847124E-2</v>
      </c>
    </row>
    <row r="285" spans="1:16" customFormat="1">
      <c r="A285" s="14" t="s">
        <v>119</v>
      </c>
      <c r="B285" s="14" t="s">
        <v>210</v>
      </c>
      <c r="C285" s="11" t="s">
        <v>13</v>
      </c>
      <c r="D285" s="10">
        <v>322</v>
      </c>
      <c r="E285" s="10">
        <v>5523</v>
      </c>
      <c r="F285" s="12">
        <v>5.8301647655259824E-2</v>
      </c>
      <c r="G285" s="10">
        <v>2800</v>
      </c>
      <c r="H285" s="10">
        <v>5780</v>
      </c>
      <c r="I285" s="12">
        <v>0.48442906574394462</v>
      </c>
      <c r="J285" s="10">
        <v>0</v>
      </c>
      <c r="K285" s="10">
        <v>0</v>
      </c>
      <c r="L285" s="12">
        <v>0</v>
      </c>
      <c r="M285" s="13">
        <v>3122</v>
      </c>
      <c r="N285" s="13">
        <v>11303</v>
      </c>
      <c r="O285" s="12">
        <v>0.27620985579049812</v>
      </c>
      <c r="P285" s="9"/>
    </row>
    <row r="286" spans="1:16" customFormat="1">
      <c r="A286" s="14" t="s">
        <v>119</v>
      </c>
      <c r="B286" s="14" t="s">
        <v>211</v>
      </c>
      <c r="C286" s="11" t="s">
        <v>13</v>
      </c>
      <c r="D286" s="10">
        <v>0</v>
      </c>
      <c r="E286" s="10">
        <v>0</v>
      </c>
      <c r="F286" s="12">
        <v>0</v>
      </c>
      <c r="G286" s="10">
        <v>6</v>
      </c>
      <c r="H286" s="10">
        <v>6</v>
      </c>
      <c r="I286" s="12">
        <v>1</v>
      </c>
      <c r="J286" s="10">
        <v>0</v>
      </c>
      <c r="K286" s="10">
        <v>0</v>
      </c>
      <c r="L286" s="12">
        <v>0</v>
      </c>
      <c r="M286" s="13">
        <v>6</v>
      </c>
      <c r="N286" s="13">
        <v>6</v>
      </c>
      <c r="O286" s="12">
        <v>1</v>
      </c>
      <c r="P286" s="9"/>
    </row>
    <row r="287" spans="1:16" customFormat="1">
      <c r="A287" s="14" t="s">
        <v>119</v>
      </c>
      <c r="B287" s="14" t="s">
        <v>212</v>
      </c>
      <c r="C287" s="11" t="s">
        <v>13</v>
      </c>
      <c r="D287" s="10">
        <v>1</v>
      </c>
      <c r="E287" s="10">
        <v>60</v>
      </c>
      <c r="F287" s="12">
        <v>1.6666666666666666E-2</v>
      </c>
      <c r="G287" s="10">
        <v>0</v>
      </c>
      <c r="H287" s="10">
        <v>0</v>
      </c>
      <c r="I287" s="12">
        <v>0</v>
      </c>
      <c r="J287" s="10">
        <v>0</v>
      </c>
      <c r="K287" s="10">
        <v>0</v>
      </c>
      <c r="L287" s="12">
        <v>0</v>
      </c>
      <c r="M287" s="13">
        <v>1</v>
      </c>
      <c r="N287" s="13">
        <v>60</v>
      </c>
      <c r="O287" s="12">
        <v>1.6666666666666666E-2</v>
      </c>
      <c r="P287" s="9"/>
    </row>
    <row r="288" spans="1:16" customFormat="1">
      <c r="A288" s="14" t="s">
        <v>213</v>
      </c>
      <c r="B288" s="14" t="s">
        <v>214</v>
      </c>
      <c r="C288" s="11" t="s">
        <v>13</v>
      </c>
      <c r="D288" s="10">
        <v>0</v>
      </c>
      <c r="E288" s="10">
        <v>6</v>
      </c>
      <c r="F288" s="12">
        <f>IFERROR((D288*100%/E288),0%)</f>
        <v>0</v>
      </c>
      <c r="G288" s="10">
        <v>0</v>
      </c>
      <c r="H288" s="10">
        <v>10</v>
      </c>
      <c r="I288" s="12">
        <f>IFERROR((G288*100%/H288),0%)</f>
        <v>0</v>
      </c>
      <c r="J288" s="10">
        <v>0</v>
      </c>
      <c r="K288" s="10">
        <v>0</v>
      </c>
      <c r="L288" s="12">
        <f>IFERROR((J288*100%/K288),0%)</f>
        <v>0</v>
      </c>
      <c r="M288" s="13">
        <f>J288+G288+D288</f>
        <v>0</v>
      </c>
      <c r="N288" s="13">
        <f>E288+H288+K288</f>
        <v>16</v>
      </c>
      <c r="O288" s="12">
        <f>IFERROR((M288*100%/N288),0%)</f>
        <v>0</v>
      </c>
      <c r="P288" s="9"/>
    </row>
    <row r="289" spans="1:16" customFormat="1">
      <c r="A289" s="14" t="s">
        <v>213</v>
      </c>
      <c r="B289" s="14" t="s">
        <v>215</v>
      </c>
      <c r="C289" s="11" t="s">
        <v>13</v>
      </c>
      <c r="D289" s="10">
        <v>4</v>
      </c>
      <c r="E289" s="10">
        <v>14</v>
      </c>
      <c r="F289" s="12">
        <f>IFERROR((D289*100%/E289),0%)</f>
        <v>0.2857142857142857</v>
      </c>
      <c r="G289" s="10">
        <v>7</v>
      </c>
      <c r="H289" s="10">
        <v>7</v>
      </c>
      <c r="I289" s="12">
        <f>IFERROR((G289*100%/H289),0%)</f>
        <v>1</v>
      </c>
      <c r="J289" s="10">
        <v>0</v>
      </c>
      <c r="K289" s="10">
        <v>0</v>
      </c>
      <c r="L289" s="12">
        <f>IFERROR((J289*100%/K289),0%)</f>
        <v>0</v>
      </c>
      <c r="M289" s="13">
        <f>J289+G289+D289</f>
        <v>11</v>
      </c>
      <c r="N289" s="13">
        <f>E289+H289+K289</f>
        <v>21</v>
      </c>
      <c r="O289" s="12">
        <f>IFERROR((M289*100%/N289),0%)</f>
        <v>0.52380952380952384</v>
      </c>
      <c r="P289" s="9"/>
    </row>
    <row r="290" spans="1:16" customFormat="1">
      <c r="A290" s="14" t="s">
        <v>213</v>
      </c>
      <c r="B290" s="14" t="s">
        <v>48</v>
      </c>
      <c r="C290" s="11" t="s">
        <v>13</v>
      </c>
      <c r="D290" s="10">
        <v>0</v>
      </c>
      <c r="E290" s="10">
        <v>0</v>
      </c>
      <c r="F290" s="12">
        <f>IFERROR((D290*100%/E290),0%)</f>
        <v>0</v>
      </c>
      <c r="G290" s="10">
        <v>100</v>
      </c>
      <c r="H290" s="10">
        <v>311</v>
      </c>
      <c r="I290" s="12">
        <f>IFERROR((G290*100%/H290),0%)</f>
        <v>0.32154340836012862</v>
      </c>
      <c r="J290" s="10">
        <v>0</v>
      </c>
      <c r="K290" s="10">
        <v>0</v>
      </c>
      <c r="L290" s="12">
        <f>IFERROR((J290*100%/K290),0%)</f>
        <v>0</v>
      </c>
      <c r="M290" s="13">
        <f>J290+G290+D290</f>
        <v>100</v>
      </c>
      <c r="N290" s="13">
        <f>E290+H290+K290</f>
        <v>311</v>
      </c>
      <c r="O290" s="12">
        <f>IFERROR((M290*100%/N290),0%)</f>
        <v>0.32154340836012862</v>
      </c>
      <c r="P290" s="9"/>
    </row>
    <row r="291" spans="1:16" customFormat="1">
      <c r="A291" s="14" t="s">
        <v>213</v>
      </c>
      <c r="B291" s="14" t="s">
        <v>216</v>
      </c>
      <c r="C291" s="11" t="s">
        <v>13</v>
      </c>
      <c r="D291" s="10">
        <v>0</v>
      </c>
      <c r="E291" s="10">
        <v>10</v>
      </c>
      <c r="F291" s="12">
        <f>IFERROR((D291*100%/E291),0%)</f>
        <v>0</v>
      </c>
      <c r="G291" s="10">
        <v>0</v>
      </c>
      <c r="H291" s="10">
        <v>9</v>
      </c>
      <c r="I291" s="12">
        <f>IFERROR((G291*100%/H291),0%)</f>
        <v>0</v>
      </c>
      <c r="J291" s="10">
        <v>0</v>
      </c>
      <c r="K291" s="10">
        <v>0</v>
      </c>
      <c r="L291" s="12">
        <f>IFERROR((J291*100%/K291),0%)</f>
        <v>0</v>
      </c>
      <c r="M291" s="13">
        <f>J291+G291+D291</f>
        <v>0</v>
      </c>
      <c r="N291" s="13">
        <f>E291+H291+K291</f>
        <v>19</v>
      </c>
      <c r="O291" s="12">
        <f>IFERROR((M291*100%/N291),0%)</f>
        <v>0</v>
      </c>
      <c r="P291" s="9"/>
    </row>
    <row r="292" spans="1:16" customFormat="1">
      <c r="A292" s="14" t="s">
        <v>213</v>
      </c>
      <c r="B292" s="14" t="s">
        <v>51</v>
      </c>
      <c r="C292" s="11" t="s">
        <v>13</v>
      </c>
      <c r="D292" s="10">
        <v>4</v>
      </c>
      <c r="E292" s="10">
        <v>246</v>
      </c>
      <c r="F292" s="12">
        <f>IFERROR((D292*100%/E292),0%)</f>
        <v>1.6260162601626018E-2</v>
      </c>
      <c r="G292" s="10">
        <v>0</v>
      </c>
      <c r="H292" s="10">
        <v>0</v>
      </c>
      <c r="I292" s="12">
        <f>IFERROR((G292*100%/H292),0%)</f>
        <v>0</v>
      </c>
      <c r="J292" s="10">
        <v>0</v>
      </c>
      <c r="K292" s="10">
        <v>0</v>
      </c>
      <c r="L292" s="12">
        <f>IFERROR((J292*100%/K292),0%)</f>
        <v>0</v>
      </c>
      <c r="M292" s="13">
        <f>J292+G292+D292</f>
        <v>4</v>
      </c>
      <c r="N292" s="13">
        <f>E292+H292+K292</f>
        <v>246</v>
      </c>
      <c r="O292" s="12">
        <f>IFERROR((M292*100%/N292),0%)</f>
        <v>1.6260162601626018E-2</v>
      </c>
      <c r="P292" s="9"/>
    </row>
    <row r="293" spans="1:16" customFormat="1">
      <c r="A293" s="14" t="s">
        <v>217</v>
      </c>
      <c r="B293" s="14" t="s">
        <v>96</v>
      </c>
      <c r="C293" s="11" t="s">
        <v>13</v>
      </c>
      <c r="D293" s="10">
        <v>0</v>
      </c>
      <c r="E293" s="10">
        <v>0</v>
      </c>
      <c r="F293" s="12">
        <f>IFERROR((D293*100%/E293),0%)</f>
        <v>0</v>
      </c>
      <c r="G293" s="10">
        <v>93</v>
      </c>
      <c r="H293" s="10">
        <v>145</v>
      </c>
      <c r="I293" s="12">
        <f>IFERROR((G293*100%/H293),0%)</f>
        <v>0.64137931034482754</v>
      </c>
      <c r="J293" s="10">
        <v>0</v>
      </c>
      <c r="K293" s="10">
        <v>0</v>
      </c>
      <c r="L293" s="12">
        <f>IFERROR((J293*100%/K293),0%)</f>
        <v>0</v>
      </c>
      <c r="M293" s="13">
        <f>J293+G293+D293</f>
        <v>93</v>
      </c>
      <c r="N293" s="13">
        <f>E293+H293+K293</f>
        <v>145</v>
      </c>
      <c r="O293" s="12">
        <f>IFERROR((M293*100%/N293),0%)</f>
        <v>0.64137931034482754</v>
      </c>
      <c r="P293" s="9"/>
    </row>
    <row r="294" spans="1:16" customFormat="1">
      <c r="A294" s="14" t="s">
        <v>217</v>
      </c>
      <c r="B294" s="14" t="s">
        <v>66</v>
      </c>
      <c r="C294" s="11" t="s">
        <v>13</v>
      </c>
      <c r="D294" s="10">
        <v>194</v>
      </c>
      <c r="E294" s="10">
        <v>1425</v>
      </c>
      <c r="F294" s="12">
        <f>IFERROR((D294*100%/E294),0%)</f>
        <v>0.13614035087719298</v>
      </c>
      <c r="G294" s="10">
        <v>0</v>
      </c>
      <c r="H294" s="10">
        <v>0</v>
      </c>
      <c r="I294" s="12">
        <f>IFERROR((G294*100%/H294),0%)</f>
        <v>0</v>
      </c>
      <c r="J294" s="10">
        <v>0</v>
      </c>
      <c r="K294" s="10">
        <v>0</v>
      </c>
      <c r="L294" s="12">
        <f>IFERROR((J294*100%/K294),0%)</f>
        <v>0</v>
      </c>
      <c r="M294" s="13">
        <f>J294+G294+D294</f>
        <v>194</v>
      </c>
      <c r="N294" s="13">
        <f>E294+H294+K294</f>
        <v>1425</v>
      </c>
      <c r="O294" s="12">
        <f>IFERROR((M294*100%/N294),0%)</f>
        <v>0.13614035087719298</v>
      </c>
      <c r="P294" s="9"/>
    </row>
    <row r="295" spans="1:16" customFormat="1">
      <c r="A295" s="14" t="s">
        <v>217</v>
      </c>
      <c r="B295" s="14" t="s">
        <v>97</v>
      </c>
      <c r="C295" s="11" t="s">
        <v>13</v>
      </c>
      <c r="D295" s="10">
        <v>0</v>
      </c>
      <c r="E295" s="10">
        <v>0</v>
      </c>
      <c r="F295" s="12">
        <f>IFERROR((D295*100%/E295),0%)</f>
        <v>0</v>
      </c>
      <c r="G295" s="10">
        <v>19</v>
      </c>
      <c r="H295" s="10">
        <v>19</v>
      </c>
      <c r="I295" s="12">
        <f>IFERROR((G295*100%/H295),0%)</f>
        <v>1</v>
      </c>
      <c r="J295" s="10">
        <v>0</v>
      </c>
      <c r="K295" s="10">
        <v>0</v>
      </c>
      <c r="L295" s="12">
        <f>IFERROR((J295*100%/K295),0%)</f>
        <v>0</v>
      </c>
      <c r="M295" s="13">
        <f>J295+G295+D295</f>
        <v>19</v>
      </c>
      <c r="N295" s="13">
        <f>E295+H295+K295</f>
        <v>19</v>
      </c>
      <c r="O295" s="12">
        <f>IFERROR((M295*100%/N295),0%)</f>
        <v>1</v>
      </c>
      <c r="P295" s="9"/>
    </row>
    <row r="296" spans="1:16" customFormat="1">
      <c r="A296" s="14" t="s">
        <v>217</v>
      </c>
      <c r="B296" s="14" t="s">
        <v>72</v>
      </c>
      <c r="C296" s="11" t="s">
        <v>13</v>
      </c>
      <c r="D296" s="10">
        <v>0</v>
      </c>
      <c r="E296" s="10">
        <v>0</v>
      </c>
      <c r="F296" s="12">
        <f>IFERROR((D296*100%/E296),0%)</f>
        <v>0</v>
      </c>
      <c r="G296" s="10">
        <v>2189</v>
      </c>
      <c r="H296" s="10">
        <v>3531</v>
      </c>
      <c r="I296" s="12">
        <f>IFERROR((G296*100%/H296),0%)</f>
        <v>0.6199376947040498</v>
      </c>
      <c r="J296" s="10">
        <v>0</v>
      </c>
      <c r="K296" s="10">
        <v>0</v>
      </c>
      <c r="L296" s="12">
        <f>IFERROR((J296*100%/K296),0%)</f>
        <v>0</v>
      </c>
      <c r="M296" s="13">
        <f>J296+G296+D296</f>
        <v>2189</v>
      </c>
      <c r="N296" s="13">
        <f>E296+H296+K296</f>
        <v>3531</v>
      </c>
      <c r="O296" s="12">
        <f>IFERROR((M296*100%/N296),0%)</f>
        <v>0.6199376947040498</v>
      </c>
      <c r="P296" s="9"/>
    </row>
    <row r="297" spans="1:16" customFormat="1">
      <c r="A297" s="14" t="s">
        <v>217</v>
      </c>
      <c r="B297" s="14" t="s">
        <v>200</v>
      </c>
      <c r="C297" s="11" t="s">
        <v>13</v>
      </c>
      <c r="D297" s="10">
        <v>0</v>
      </c>
      <c r="E297" s="10">
        <v>0</v>
      </c>
      <c r="F297" s="12">
        <f>IFERROR((D297*100%/E297),0%)</f>
        <v>0</v>
      </c>
      <c r="G297" s="10">
        <v>44</v>
      </c>
      <c r="H297" s="10">
        <v>61</v>
      </c>
      <c r="I297" s="12">
        <f>IFERROR((G297*100%/H297),0%)</f>
        <v>0.72131147540983609</v>
      </c>
      <c r="J297" s="10">
        <v>0</v>
      </c>
      <c r="K297" s="10">
        <v>0</v>
      </c>
      <c r="L297" s="12">
        <f>IFERROR((J297*100%/K297),0%)</f>
        <v>0</v>
      </c>
      <c r="M297" s="13">
        <f>J297+G297+D297</f>
        <v>44</v>
      </c>
      <c r="N297" s="13">
        <f>E297+H297+K297</f>
        <v>61</v>
      </c>
      <c r="O297" s="12">
        <f>IFERROR((M297*100%/N297),0%)</f>
        <v>0.72131147540983609</v>
      </c>
      <c r="P297" s="9"/>
    </row>
    <row r="298" spans="1:16" customFormat="1">
      <c r="A298" s="14" t="s">
        <v>217</v>
      </c>
      <c r="B298" s="14" t="s">
        <v>86</v>
      </c>
      <c r="C298" s="11" t="s">
        <v>13</v>
      </c>
      <c r="D298" s="10">
        <v>0</v>
      </c>
      <c r="E298" s="10">
        <v>0</v>
      </c>
      <c r="F298" s="12">
        <f>IFERROR((D298*100%/E298),0%)</f>
        <v>0</v>
      </c>
      <c r="G298" s="10">
        <v>64</v>
      </c>
      <c r="H298" s="10">
        <v>77</v>
      </c>
      <c r="I298" s="12">
        <f>IFERROR((G298*100%/H298),0%)</f>
        <v>0.83116883116883122</v>
      </c>
      <c r="J298" s="10">
        <v>0</v>
      </c>
      <c r="K298" s="10">
        <v>0</v>
      </c>
      <c r="L298" s="12">
        <f>IFERROR((J298*100%/K298),0%)</f>
        <v>0</v>
      </c>
      <c r="M298" s="13">
        <f>J298+G298+D298</f>
        <v>64</v>
      </c>
      <c r="N298" s="13">
        <f>E298+H298+K298</f>
        <v>77</v>
      </c>
      <c r="O298" s="12">
        <f>IFERROR((M298*100%/N298),0%)</f>
        <v>0.83116883116883122</v>
      </c>
      <c r="P298" s="9"/>
    </row>
    <row r="299" spans="1:16" customFormat="1">
      <c r="A299" s="14" t="s">
        <v>217</v>
      </c>
      <c r="B299" s="14" t="s">
        <v>218</v>
      </c>
      <c r="C299" s="11" t="s">
        <v>13</v>
      </c>
      <c r="D299" s="10">
        <v>0</v>
      </c>
      <c r="E299" s="10">
        <v>0</v>
      </c>
      <c r="F299" s="12">
        <f>IFERROR((D299*100%/E299),0%)</f>
        <v>0</v>
      </c>
      <c r="G299" s="10">
        <v>104</v>
      </c>
      <c r="H299" s="10">
        <v>150</v>
      </c>
      <c r="I299" s="12">
        <f>IFERROR((G299*100%/H299),0%)</f>
        <v>0.69333333333333336</v>
      </c>
      <c r="J299" s="10">
        <v>0</v>
      </c>
      <c r="K299" s="10">
        <v>0</v>
      </c>
      <c r="L299" s="12">
        <f>IFERROR((J299*100%/K299),0%)</f>
        <v>0</v>
      </c>
      <c r="M299" s="13">
        <f>J299+G299+D299</f>
        <v>104</v>
      </c>
      <c r="N299" s="13">
        <f>E299+H299+K299</f>
        <v>150</v>
      </c>
      <c r="O299" s="12">
        <f>IFERROR((M299*100%/N299),0%)</f>
        <v>0.69333333333333336</v>
      </c>
      <c r="P299" s="9"/>
    </row>
    <row r="300" spans="1:16" customFormat="1">
      <c r="A300" s="14" t="s">
        <v>219</v>
      </c>
      <c r="B300" s="14" t="s">
        <v>220</v>
      </c>
      <c r="C300" s="11" t="s">
        <v>13</v>
      </c>
      <c r="D300" s="10">
        <v>0</v>
      </c>
      <c r="E300" s="10">
        <v>16</v>
      </c>
      <c r="F300" s="12">
        <v>0</v>
      </c>
      <c r="G300" s="10">
        <v>0</v>
      </c>
      <c r="H300" s="10">
        <v>0</v>
      </c>
      <c r="I300" s="12">
        <v>0</v>
      </c>
      <c r="J300" s="10">
        <v>0</v>
      </c>
      <c r="K300" s="10">
        <v>0</v>
      </c>
      <c r="L300" s="12">
        <v>0</v>
      </c>
      <c r="M300" s="13">
        <v>0</v>
      </c>
      <c r="N300" s="13">
        <v>16</v>
      </c>
      <c r="O300" s="12">
        <v>0</v>
      </c>
      <c r="P300" s="9"/>
    </row>
    <row r="301" spans="1:16" customFormat="1">
      <c r="A301" s="14" t="s">
        <v>219</v>
      </c>
      <c r="B301" s="14" t="s">
        <v>221</v>
      </c>
      <c r="C301" s="11" t="s">
        <v>13</v>
      </c>
      <c r="D301" s="10">
        <v>0</v>
      </c>
      <c r="E301" s="10">
        <v>0</v>
      </c>
      <c r="F301" s="12">
        <v>0</v>
      </c>
      <c r="G301" s="10">
        <v>108</v>
      </c>
      <c r="H301" s="10">
        <v>193</v>
      </c>
      <c r="I301" s="12">
        <v>0.55958549222797926</v>
      </c>
      <c r="J301" s="10">
        <v>0</v>
      </c>
      <c r="K301" s="10">
        <v>0</v>
      </c>
      <c r="L301" s="12">
        <v>0</v>
      </c>
      <c r="M301" s="13">
        <v>108</v>
      </c>
      <c r="N301" s="13">
        <v>193</v>
      </c>
      <c r="O301" s="12">
        <v>0.55958549222797926</v>
      </c>
      <c r="P301" s="9"/>
    </row>
    <row r="302" spans="1:16" customFormat="1">
      <c r="A302" s="14" t="s">
        <v>219</v>
      </c>
      <c r="B302" s="14" t="s">
        <v>141</v>
      </c>
      <c r="C302" s="11" t="s">
        <v>13</v>
      </c>
      <c r="D302" s="10">
        <v>0</v>
      </c>
      <c r="E302" s="10">
        <v>0</v>
      </c>
      <c r="F302" s="12">
        <f>IFERROR((D302*100%/E302),0%)</f>
        <v>0</v>
      </c>
      <c r="G302" s="10">
        <v>333</v>
      </c>
      <c r="H302" s="10">
        <v>1670</v>
      </c>
      <c r="I302" s="12">
        <f>IFERROR((G302*100%/H302),0%)</f>
        <v>0.19940119760479041</v>
      </c>
      <c r="J302" s="10">
        <v>0</v>
      </c>
      <c r="K302" s="10">
        <v>0</v>
      </c>
      <c r="L302" s="12">
        <f>IFERROR((J302*100%/K302),0%)</f>
        <v>0</v>
      </c>
      <c r="M302" s="13">
        <f>J302+G302+D302</f>
        <v>333</v>
      </c>
      <c r="N302" s="13">
        <f>E302+H302+K302</f>
        <v>1670</v>
      </c>
      <c r="O302" s="12">
        <f>IFERROR((M302*100%/N302),0%)</f>
        <v>0.19940119760479041</v>
      </c>
      <c r="P302" s="9"/>
    </row>
    <row r="303" spans="1:16" customFormat="1">
      <c r="A303" s="6" t="s">
        <v>219</v>
      </c>
      <c r="B303" s="6" t="s">
        <v>65</v>
      </c>
      <c r="C303" s="7" t="s">
        <v>12</v>
      </c>
      <c r="D303" s="6">
        <v>0</v>
      </c>
      <c r="E303" s="6">
        <v>50</v>
      </c>
      <c r="F303" s="8">
        <f>IFERROR((D303*100%/E303),0)</f>
        <v>0</v>
      </c>
      <c r="G303" s="6">
        <v>0</v>
      </c>
      <c r="H303" s="6">
        <v>0</v>
      </c>
      <c r="I303" s="8">
        <f>IFERROR((G303*100%/H303),0)</f>
        <v>0</v>
      </c>
      <c r="J303" s="6">
        <v>0</v>
      </c>
      <c r="K303" s="6">
        <v>0</v>
      </c>
      <c r="L303" s="6">
        <v>0</v>
      </c>
      <c r="M303" s="6">
        <f>D303+G303</f>
        <v>0</v>
      </c>
      <c r="N303" s="6">
        <f>E303+H303</f>
        <v>50</v>
      </c>
      <c r="O303" s="8">
        <f>IFERROR((M303*100%/N303),0)</f>
        <v>0</v>
      </c>
    </row>
    <row r="304" spans="1:16" customFormat="1">
      <c r="A304" s="14" t="s">
        <v>219</v>
      </c>
      <c r="B304" s="14" t="s">
        <v>65</v>
      </c>
      <c r="C304" s="11" t="s">
        <v>13</v>
      </c>
      <c r="D304" s="10">
        <v>608</v>
      </c>
      <c r="E304" s="10">
        <v>13391</v>
      </c>
      <c r="F304" s="12">
        <f>IFERROR((D304*100%/E304),0%)</f>
        <v>4.5403629303263388E-2</v>
      </c>
      <c r="G304" s="10">
        <v>3962</v>
      </c>
      <c r="H304" s="10">
        <v>9578</v>
      </c>
      <c r="I304" s="12">
        <f>IFERROR((G304*100%/H304),0%)</f>
        <v>0.41365629567759449</v>
      </c>
      <c r="J304" s="10">
        <v>0</v>
      </c>
      <c r="K304" s="10">
        <v>0</v>
      </c>
      <c r="L304" s="12">
        <f>IFERROR((J304*100%/K304),0%)</f>
        <v>0</v>
      </c>
      <c r="M304" s="13">
        <f>J304+G304+D304</f>
        <v>4570</v>
      </c>
      <c r="N304" s="13">
        <f>E304+H304+K304</f>
        <v>22969</v>
      </c>
      <c r="O304" s="12">
        <f>IFERROR((M304*100%/N304),0%)</f>
        <v>0.19896382080195046</v>
      </c>
      <c r="P304" s="9"/>
    </row>
    <row r="305" spans="1:16" customFormat="1">
      <c r="A305" s="14" t="s">
        <v>219</v>
      </c>
      <c r="B305" s="14" t="s">
        <v>222</v>
      </c>
      <c r="C305" s="11" t="s">
        <v>13</v>
      </c>
      <c r="D305" s="10">
        <v>8</v>
      </c>
      <c r="E305" s="10">
        <v>2881</v>
      </c>
      <c r="F305" s="12">
        <f>IFERROR((D305*100%/E305),0%)</f>
        <v>2.7768136063866713E-3</v>
      </c>
      <c r="G305" s="10">
        <v>936</v>
      </c>
      <c r="H305" s="10">
        <v>2588</v>
      </c>
      <c r="I305" s="12">
        <f>IFERROR((G305*100%/H305),0%)</f>
        <v>0.36166924265842348</v>
      </c>
      <c r="J305" s="10">
        <v>0</v>
      </c>
      <c r="K305" s="10">
        <v>0</v>
      </c>
      <c r="L305" s="12">
        <f>IFERROR((J305*100%/K305),0%)</f>
        <v>0</v>
      </c>
      <c r="M305" s="13">
        <f>J305+G305+D305</f>
        <v>944</v>
      </c>
      <c r="N305" s="13">
        <f>E305+H305+K305</f>
        <v>5469</v>
      </c>
      <c r="O305" s="12">
        <f>IFERROR((M305*100%/N305),0%)</f>
        <v>0.17260925214847322</v>
      </c>
      <c r="P305" s="9"/>
    </row>
    <row r="306" spans="1:16" customFormat="1">
      <c r="A306" s="6" t="s">
        <v>219</v>
      </c>
      <c r="B306" s="6" t="s">
        <v>223</v>
      </c>
      <c r="C306" s="7" t="s">
        <v>12</v>
      </c>
      <c r="D306" s="6">
        <v>0</v>
      </c>
      <c r="E306" s="6">
        <v>0</v>
      </c>
      <c r="F306" s="8">
        <f>IFERROR((D306*100%/E306),0)</f>
        <v>0</v>
      </c>
      <c r="G306" s="6">
        <v>0</v>
      </c>
      <c r="H306" s="6">
        <v>5</v>
      </c>
      <c r="I306" s="8">
        <f>IFERROR((G306*100%/H306),0)</f>
        <v>0</v>
      </c>
      <c r="J306" s="6">
        <v>0</v>
      </c>
      <c r="K306" s="6">
        <v>0</v>
      </c>
      <c r="L306" s="6">
        <v>0</v>
      </c>
      <c r="M306" s="6">
        <f>D306+G306</f>
        <v>0</v>
      </c>
      <c r="N306" s="6">
        <f>E306+H306</f>
        <v>5</v>
      </c>
      <c r="O306" s="8">
        <f>IFERROR((M306*100%/N306),0)</f>
        <v>0</v>
      </c>
    </row>
    <row r="307" spans="1:16" customFormat="1">
      <c r="A307" s="14" t="s">
        <v>219</v>
      </c>
      <c r="B307" s="14" t="s">
        <v>223</v>
      </c>
      <c r="C307" s="11" t="s">
        <v>13</v>
      </c>
      <c r="D307" s="10">
        <v>0</v>
      </c>
      <c r="E307" s="10">
        <v>0</v>
      </c>
      <c r="F307" s="12">
        <v>0</v>
      </c>
      <c r="G307" s="10">
        <v>9</v>
      </c>
      <c r="H307" s="10">
        <v>124</v>
      </c>
      <c r="I307" s="12">
        <v>7.2580645161290328E-2</v>
      </c>
      <c r="J307" s="10">
        <v>0</v>
      </c>
      <c r="K307" s="10">
        <v>0</v>
      </c>
      <c r="L307" s="12">
        <v>0</v>
      </c>
      <c r="M307" s="13">
        <v>9</v>
      </c>
      <c r="N307" s="13">
        <v>124</v>
      </c>
      <c r="O307" s="12">
        <v>7.2580645161290328E-2</v>
      </c>
      <c r="P307" s="9"/>
    </row>
    <row r="308" spans="1:16" customFormat="1">
      <c r="A308" s="14" t="s">
        <v>219</v>
      </c>
      <c r="B308" s="14" t="s">
        <v>224</v>
      </c>
      <c r="C308" s="11" t="s">
        <v>13</v>
      </c>
      <c r="D308" s="10">
        <v>0</v>
      </c>
      <c r="E308" s="10">
        <v>88</v>
      </c>
      <c r="F308" s="12">
        <v>0</v>
      </c>
      <c r="G308" s="10">
        <v>26</v>
      </c>
      <c r="H308" s="10">
        <v>77</v>
      </c>
      <c r="I308" s="12">
        <v>0.33766233766233766</v>
      </c>
      <c r="J308" s="10">
        <v>0</v>
      </c>
      <c r="K308" s="10">
        <v>0</v>
      </c>
      <c r="L308" s="12">
        <v>0</v>
      </c>
      <c r="M308" s="13">
        <v>26</v>
      </c>
      <c r="N308" s="13">
        <v>165</v>
      </c>
      <c r="O308" s="12">
        <v>0.15757575757575756</v>
      </c>
      <c r="P308" s="9"/>
    </row>
    <row r="309" spans="1:16" customFormat="1">
      <c r="A309" s="14" t="s">
        <v>219</v>
      </c>
      <c r="B309" s="14" t="s">
        <v>187</v>
      </c>
      <c r="C309" s="11" t="s">
        <v>13</v>
      </c>
      <c r="D309" s="10">
        <v>6</v>
      </c>
      <c r="E309" s="10">
        <v>1773</v>
      </c>
      <c r="F309" s="12">
        <f>IFERROR((D309*100%/E309),0%)</f>
        <v>3.3840947546531302E-3</v>
      </c>
      <c r="G309" s="10">
        <v>0</v>
      </c>
      <c r="H309" s="10">
        <v>0</v>
      </c>
      <c r="I309" s="12">
        <f>IFERROR((G309*100%/H309),0%)</f>
        <v>0</v>
      </c>
      <c r="J309" s="10">
        <v>0</v>
      </c>
      <c r="K309" s="10">
        <v>0</v>
      </c>
      <c r="L309" s="12">
        <f>IFERROR((J309*100%/K309),0%)</f>
        <v>0</v>
      </c>
      <c r="M309" s="13">
        <f>J309+G309+D309</f>
        <v>6</v>
      </c>
      <c r="N309" s="13">
        <f>E309+H309+K309</f>
        <v>1773</v>
      </c>
      <c r="O309" s="12">
        <f>IFERROR((M309*100%/N309),0%)</f>
        <v>3.3840947546531302E-3</v>
      </c>
      <c r="P309" s="9"/>
    </row>
    <row r="310" spans="1:16" customFormat="1">
      <c r="A310" s="14" t="s">
        <v>225</v>
      </c>
      <c r="B310" s="14" t="s">
        <v>226</v>
      </c>
      <c r="C310" s="11" t="s">
        <v>13</v>
      </c>
      <c r="D310" s="10">
        <v>0</v>
      </c>
      <c r="E310" s="10">
        <v>0</v>
      </c>
      <c r="F310" s="12">
        <f>IFERROR((D310*100%/E310),0%)</f>
        <v>0</v>
      </c>
      <c r="G310" s="10">
        <v>6</v>
      </c>
      <c r="H310" s="10">
        <v>6</v>
      </c>
      <c r="I310" s="12">
        <f>IFERROR((G310*100%/H310),0%)</f>
        <v>1</v>
      </c>
      <c r="J310" s="10">
        <v>0</v>
      </c>
      <c r="K310" s="10">
        <v>0</v>
      </c>
      <c r="L310" s="12">
        <f>IFERROR((J310*100%/K310),0%)</f>
        <v>0</v>
      </c>
      <c r="M310" s="13">
        <f>J310+G310+D310</f>
        <v>6</v>
      </c>
      <c r="N310" s="13">
        <f>E310+H310+K310</f>
        <v>6</v>
      </c>
      <c r="O310" s="12">
        <f>IFERROR((M310*100%/N310),0%)</f>
        <v>1</v>
      </c>
      <c r="P310" s="9"/>
    </row>
    <row r="311" spans="1:16" customFormat="1">
      <c r="A311" s="6" t="s">
        <v>225</v>
      </c>
      <c r="B311" s="6" t="s">
        <v>69</v>
      </c>
      <c r="C311" s="7" t="s">
        <v>12</v>
      </c>
      <c r="D311" s="6">
        <v>340</v>
      </c>
      <c r="E311" s="6">
        <v>7152</v>
      </c>
      <c r="F311" s="8">
        <f>IFERROR((D311*100%/E311),0)</f>
        <v>4.753914988814318E-2</v>
      </c>
      <c r="G311" s="6">
        <v>133</v>
      </c>
      <c r="H311" s="6">
        <v>2014</v>
      </c>
      <c r="I311" s="8">
        <f>IFERROR((G311*100%/H311),0)</f>
        <v>6.6037735849056603E-2</v>
      </c>
      <c r="J311" s="6">
        <v>0</v>
      </c>
      <c r="K311" s="6">
        <v>0</v>
      </c>
      <c r="L311" s="6">
        <v>0</v>
      </c>
      <c r="M311" s="6">
        <f>D311+G311</f>
        <v>473</v>
      </c>
      <c r="N311" s="6">
        <f>E311+H311</f>
        <v>9166</v>
      </c>
      <c r="O311" s="8">
        <f>IFERROR((M311*100%/N311),0)</f>
        <v>5.1603753000218196E-2</v>
      </c>
    </row>
    <row r="312" spans="1:16" customFormat="1">
      <c r="A312" s="14" t="s">
        <v>225</v>
      </c>
      <c r="B312" s="14" t="s">
        <v>69</v>
      </c>
      <c r="C312" s="11" t="s">
        <v>13</v>
      </c>
      <c r="D312" s="10">
        <v>2551</v>
      </c>
      <c r="E312" s="10">
        <v>10216</v>
      </c>
      <c r="F312" s="12">
        <f>IFERROR((D312*100%/E312),0%)</f>
        <v>0.24970634299138605</v>
      </c>
      <c r="G312" s="10">
        <v>3896</v>
      </c>
      <c r="H312" s="10">
        <v>4821</v>
      </c>
      <c r="I312" s="12">
        <f>IFERROR((G312*100%/H312),0%)</f>
        <v>0.8081310931342045</v>
      </c>
      <c r="J312" s="10">
        <v>362</v>
      </c>
      <c r="K312" s="10">
        <v>362</v>
      </c>
      <c r="L312" s="12">
        <f>IFERROR((J312*100%/K312),0%)</f>
        <v>1</v>
      </c>
      <c r="M312" s="13">
        <f>J312+G312+D312</f>
        <v>6809</v>
      </c>
      <c r="N312" s="13">
        <f>E312+H312+K312</f>
        <v>15399</v>
      </c>
      <c r="O312" s="12">
        <f>IFERROR((M312*100%/N312),0%)</f>
        <v>0.44217156958244042</v>
      </c>
      <c r="P312" s="9"/>
    </row>
    <row r="313" spans="1:16" customFormat="1">
      <c r="A313" s="14" t="s">
        <v>225</v>
      </c>
      <c r="B313" s="14" t="s">
        <v>227</v>
      </c>
      <c r="C313" s="11" t="s">
        <v>13</v>
      </c>
      <c r="D313" s="10">
        <v>0</v>
      </c>
      <c r="E313" s="10">
        <v>2</v>
      </c>
      <c r="F313" s="12">
        <f>IFERROR((D313*100%/E313),0%)</f>
        <v>0</v>
      </c>
      <c r="G313" s="10">
        <v>0</v>
      </c>
      <c r="H313" s="10">
        <v>0</v>
      </c>
      <c r="I313" s="12">
        <f>IFERROR((G313*100%/H313),0%)</f>
        <v>0</v>
      </c>
      <c r="J313" s="10">
        <v>0</v>
      </c>
      <c r="K313" s="10">
        <v>0</v>
      </c>
      <c r="L313" s="12">
        <f>IFERROR((J313*100%/K313),0%)</f>
        <v>0</v>
      </c>
      <c r="M313" s="13">
        <f>J313+G313+D313</f>
        <v>0</v>
      </c>
      <c r="N313" s="13">
        <f>E313+H313+K313</f>
        <v>2</v>
      </c>
      <c r="O313" s="12">
        <f>IFERROR((M313*100%/N313),0%)</f>
        <v>0</v>
      </c>
      <c r="P313" s="9"/>
    </row>
    <row r="314" spans="1:16" customFormat="1">
      <c r="A314" s="14" t="s">
        <v>225</v>
      </c>
      <c r="B314" s="14" t="s">
        <v>228</v>
      </c>
      <c r="C314" s="11" t="s">
        <v>13</v>
      </c>
      <c r="D314" s="10">
        <v>0</v>
      </c>
      <c r="E314" s="10">
        <v>0</v>
      </c>
      <c r="F314" s="12">
        <f>IFERROR((D314*100%/E314),0%)</f>
        <v>0</v>
      </c>
      <c r="G314" s="10">
        <v>18</v>
      </c>
      <c r="H314" s="10">
        <v>24</v>
      </c>
      <c r="I314" s="12">
        <f>IFERROR((G314*100%/H314),0%)</f>
        <v>0.75</v>
      </c>
      <c r="J314" s="10">
        <v>0</v>
      </c>
      <c r="K314" s="10">
        <v>0</v>
      </c>
      <c r="L314" s="12">
        <f>IFERROR((J314*100%/K314),0%)</f>
        <v>0</v>
      </c>
      <c r="M314" s="13">
        <f>J314+G314+D314</f>
        <v>18</v>
      </c>
      <c r="N314" s="13">
        <f>E314+H314+K314</f>
        <v>24</v>
      </c>
      <c r="O314" s="12">
        <f>IFERROR((M314*100%/N314),0%)</f>
        <v>0.75</v>
      </c>
      <c r="P314" s="9"/>
    </row>
    <row r="315" spans="1:16" customFormat="1">
      <c r="A315" s="6" t="s">
        <v>225</v>
      </c>
      <c r="B315" s="6" t="s">
        <v>229</v>
      </c>
      <c r="C315" s="7" t="s">
        <v>12</v>
      </c>
      <c r="D315" s="6">
        <v>0</v>
      </c>
      <c r="E315" s="6">
        <v>0</v>
      </c>
      <c r="F315" s="8">
        <f>IFERROR((D315*100%/E315),0)</f>
        <v>0</v>
      </c>
      <c r="G315" s="6">
        <v>0</v>
      </c>
      <c r="H315" s="6">
        <v>61</v>
      </c>
      <c r="I315" s="8">
        <f>IFERROR((G315*100%/H315),0)</f>
        <v>0</v>
      </c>
      <c r="J315" s="6">
        <v>0</v>
      </c>
      <c r="K315" s="6">
        <v>0</v>
      </c>
      <c r="L315" s="6">
        <v>0</v>
      </c>
      <c r="M315" s="6">
        <f>D315+G315</f>
        <v>0</v>
      </c>
      <c r="N315" s="6">
        <f>E315+H315</f>
        <v>61</v>
      </c>
      <c r="O315" s="8">
        <f>IFERROR((M315*100%/N315),0)</f>
        <v>0</v>
      </c>
    </row>
    <row r="316" spans="1:16" customFormat="1">
      <c r="A316" s="14" t="s">
        <v>225</v>
      </c>
      <c r="B316" s="14" t="s">
        <v>229</v>
      </c>
      <c r="C316" s="11" t="s">
        <v>13</v>
      </c>
      <c r="D316" s="10">
        <v>0</v>
      </c>
      <c r="E316" s="10">
        <v>0</v>
      </c>
      <c r="F316" s="12">
        <f>IFERROR((D316*100%/E316),0%)</f>
        <v>0</v>
      </c>
      <c r="G316" s="10">
        <v>36</v>
      </c>
      <c r="H316" s="10">
        <v>43</v>
      </c>
      <c r="I316" s="12">
        <f>IFERROR((G316*100%/H316),0%)</f>
        <v>0.83720930232558144</v>
      </c>
      <c r="J316" s="10">
        <v>0</v>
      </c>
      <c r="K316" s="10">
        <v>0</v>
      </c>
      <c r="L316" s="12">
        <f>IFERROR((J316*100%/K316),0%)</f>
        <v>0</v>
      </c>
      <c r="M316" s="13">
        <f>J316+G316+D316</f>
        <v>36</v>
      </c>
      <c r="N316" s="13">
        <f>E316+H316+K316</f>
        <v>43</v>
      </c>
      <c r="O316" s="12">
        <f>IFERROR((M316*100%/N316),0%)</f>
        <v>0.83720930232558144</v>
      </c>
      <c r="P316" s="9"/>
    </row>
    <row r="317" spans="1:16" customFormat="1">
      <c r="A317" s="6" t="s">
        <v>225</v>
      </c>
      <c r="B317" s="6" t="s">
        <v>230</v>
      </c>
      <c r="C317" s="7" t="s">
        <v>12</v>
      </c>
      <c r="D317" s="6">
        <v>92</v>
      </c>
      <c r="E317" s="6">
        <v>2111</v>
      </c>
      <c r="F317" s="8">
        <f>IFERROR((D317*100%/E317),0)</f>
        <v>4.3581241117953577E-2</v>
      </c>
      <c r="G317" s="6">
        <v>18</v>
      </c>
      <c r="H317" s="6">
        <v>1419</v>
      </c>
      <c r="I317" s="8">
        <f>IFERROR((G317*100%/H317),0)</f>
        <v>1.2684989429175475E-2</v>
      </c>
      <c r="J317" s="6">
        <v>0</v>
      </c>
      <c r="K317" s="6">
        <v>0</v>
      </c>
      <c r="L317" s="6">
        <v>0</v>
      </c>
      <c r="M317" s="6">
        <f>D317+G317</f>
        <v>110</v>
      </c>
      <c r="N317" s="6">
        <f>E317+H317</f>
        <v>3530</v>
      </c>
      <c r="O317" s="8">
        <f>IFERROR((M317*100%/N317),0)</f>
        <v>3.1161473087818695E-2</v>
      </c>
    </row>
    <row r="318" spans="1:16" customFormat="1">
      <c r="A318" s="14" t="s">
        <v>225</v>
      </c>
      <c r="B318" s="14" t="s">
        <v>230</v>
      </c>
      <c r="C318" s="11" t="s">
        <v>13</v>
      </c>
      <c r="D318" s="10">
        <v>204</v>
      </c>
      <c r="E318" s="10">
        <v>2257</v>
      </c>
      <c r="F318" s="12">
        <f>IFERROR((D318*100%/E318),0%)</f>
        <v>9.0385467434647759E-2</v>
      </c>
      <c r="G318" s="10">
        <v>873</v>
      </c>
      <c r="H318" s="10">
        <v>1175</v>
      </c>
      <c r="I318" s="12">
        <f>IFERROR((G318*100%/H318),0%)</f>
        <v>0.7429787234042553</v>
      </c>
      <c r="J318" s="10">
        <v>123</v>
      </c>
      <c r="K318" s="10">
        <v>123</v>
      </c>
      <c r="L318" s="12">
        <f>IFERROR((J318*100%/K318),0%)</f>
        <v>1</v>
      </c>
      <c r="M318" s="13">
        <f>J318+G318+D318</f>
        <v>1200</v>
      </c>
      <c r="N318" s="13">
        <f>E318+H318+K318</f>
        <v>3555</v>
      </c>
      <c r="O318" s="12">
        <f>IFERROR((M318*100%/N318),0%)</f>
        <v>0.33755274261603374</v>
      </c>
      <c r="P318" s="9"/>
    </row>
    <row r="319" spans="1:16" customFormat="1">
      <c r="A319" s="14" t="s">
        <v>225</v>
      </c>
      <c r="B319" s="14" t="s">
        <v>231</v>
      </c>
      <c r="C319" s="11" t="s">
        <v>13</v>
      </c>
      <c r="D319" s="10">
        <v>0</v>
      </c>
      <c r="E319" s="10">
        <v>0</v>
      </c>
      <c r="F319" s="12">
        <f>IFERROR((D319*100%/E319),0%)</f>
        <v>0</v>
      </c>
      <c r="G319" s="10">
        <v>0</v>
      </c>
      <c r="H319" s="10">
        <v>19</v>
      </c>
      <c r="I319" s="12">
        <f>IFERROR((G319*100%/H319),0%)</f>
        <v>0</v>
      </c>
      <c r="J319" s="10">
        <v>0</v>
      </c>
      <c r="K319" s="10">
        <v>0</v>
      </c>
      <c r="L319" s="12">
        <f>IFERROR((J319*100%/K319),0%)</f>
        <v>0</v>
      </c>
      <c r="M319" s="13">
        <f>J319+G319+D319</f>
        <v>0</v>
      </c>
      <c r="N319" s="13">
        <f>E319+H319+K319</f>
        <v>19</v>
      </c>
      <c r="O319" s="12">
        <f>IFERROR((M319*100%/N319),0%)</f>
        <v>0</v>
      </c>
      <c r="P319" s="9"/>
    </row>
    <row r="320" spans="1:16" customFormat="1">
      <c r="A320" s="14" t="s">
        <v>225</v>
      </c>
      <c r="B320" s="14" t="s">
        <v>232</v>
      </c>
      <c r="C320" s="11" t="s">
        <v>13</v>
      </c>
      <c r="D320" s="10">
        <v>0</v>
      </c>
      <c r="E320" s="10">
        <v>0</v>
      </c>
      <c r="F320" s="12">
        <f>IFERROR((D320*100%/E320),0%)</f>
        <v>0</v>
      </c>
      <c r="G320" s="10">
        <v>0</v>
      </c>
      <c r="H320" s="10">
        <v>21</v>
      </c>
      <c r="I320" s="12">
        <f>IFERROR((G320*100%/H320),0%)</f>
        <v>0</v>
      </c>
      <c r="J320" s="10">
        <v>0</v>
      </c>
      <c r="K320" s="10">
        <v>0</v>
      </c>
      <c r="L320" s="12">
        <f>IFERROR((J320*100%/K320),0%)</f>
        <v>0</v>
      </c>
      <c r="M320" s="13">
        <f>J320+G320+D320</f>
        <v>0</v>
      </c>
      <c r="N320" s="13">
        <f>E320+H320+K320</f>
        <v>21</v>
      </c>
      <c r="O320" s="12">
        <f>IFERROR((M320*100%/N320),0%)</f>
        <v>0</v>
      </c>
      <c r="P320" s="9"/>
    </row>
    <row r="321" spans="1:16" customFormat="1">
      <c r="A321" s="14" t="s">
        <v>225</v>
      </c>
      <c r="B321" s="14" t="s">
        <v>233</v>
      </c>
      <c r="C321" s="11" t="s">
        <v>13</v>
      </c>
      <c r="D321" s="10">
        <v>0</v>
      </c>
      <c r="E321" s="10">
        <v>45</v>
      </c>
      <c r="F321" s="12">
        <f>IFERROR((D321*100%/E321),0%)</f>
        <v>0</v>
      </c>
      <c r="G321" s="10">
        <v>0</v>
      </c>
      <c r="H321" s="10">
        <v>0</v>
      </c>
      <c r="I321" s="12">
        <f>IFERROR((G321*100%/H321),0%)</f>
        <v>0</v>
      </c>
      <c r="J321" s="10">
        <v>0</v>
      </c>
      <c r="K321" s="10">
        <v>0</v>
      </c>
      <c r="L321" s="12">
        <f>IFERROR((J321*100%/K321),0%)</f>
        <v>0</v>
      </c>
      <c r="M321" s="13">
        <f>J321+G321+D321</f>
        <v>0</v>
      </c>
      <c r="N321" s="13">
        <f>E321+H321+K321</f>
        <v>45</v>
      </c>
      <c r="O321" s="12">
        <f>IFERROR((M321*100%/N321),0%)</f>
        <v>0</v>
      </c>
      <c r="P321" s="9"/>
    </row>
    <row r="322" spans="1:16" customFormat="1">
      <c r="A322" s="14" t="s">
        <v>234</v>
      </c>
      <c r="B322" s="14" t="s">
        <v>235</v>
      </c>
      <c r="C322" s="11" t="s">
        <v>13</v>
      </c>
      <c r="D322" s="10">
        <v>0</v>
      </c>
      <c r="E322" s="10">
        <v>0</v>
      </c>
      <c r="F322" s="12">
        <f>IFERROR((D322*100%/E322),0%)</f>
        <v>0</v>
      </c>
      <c r="G322" s="10">
        <v>0</v>
      </c>
      <c r="H322" s="10">
        <v>32</v>
      </c>
      <c r="I322" s="12">
        <f>IFERROR((G322*100%/H322),0%)</f>
        <v>0</v>
      </c>
      <c r="J322" s="10">
        <v>0</v>
      </c>
      <c r="K322" s="10">
        <v>0</v>
      </c>
      <c r="L322" s="12">
        <f>IFERROR((J322*100%/K322),0%)</f>
        <v>0</v>
      </c>
      <c r="M322" s="13">
        <f>J322+G322+D322</f>
        <v>0</v>
      </c>
      <c r="N322" s="13">
        <f>E322+H322+K322</f>
        <v>32</v>
      </c>
      <c r="O322" s="12">
        <f>IFERROR((M322*100%/N322),0%)</f>
        <v>0</v>
      </c>
      <c r="P322" s="9"/>
    </row>
    <row r="323" spans="1:16" customFormat="1">
      <c r="A323" s="14" t="s">
        <v>234</v>
      </c>
      <c r="B323" s="14" t="s">
        <v>236</v>
      </c>
      <c r="C323" s="11" t="s">
        <v>13</v>
      </c>
      <c r="D323" s="10">
        <v>0</v>
      </c>
      <c r="E323" s="10">
        <v>0</v>
      </c>
      <c r="F323" s="12">
        <f>IFERROR((D323*100%/E323),0%)</f>
        <v>0</v>
      </c>
      <c r="G323" s="10">
        <v>2</v>
      </c>
      <c r="H323" s="10">
        <v>4</v>
      </c>
      <c r="I323" s="12">
        <f>IFERROR((G323*100%/H323),0%)</f>
        <v>0.5</v>
      </c>
      <c r="J323" s="10">
        <v>0</v>
      </c>
      <c r="K323" s="10">
        <v>0</v>
      </c>
      <c r="L323" s="12">
        <f>IFERROR((J323*100%/K323),0%)</f>
        <v>0</v>
      </c>
      <c r="M323" s="13">
        <f>J323+G323+D323</f>
        <v>2</v>
      </c>
      <c r="N323" s="13">
        <f>E323+H323+K323</f>
        <v>4</v>
      </c>
      <c r="O323" s="12">
        <f>IFERROR((M323*100%/N323),0%)</f>
        <v>0.5</v>
      </c>
      <c r="P323" s="9"/>
    </row>
    <row r="324" spans="1:16" customFormat="1">
      <c r="A324" s="14" t="s">
        <v>234</v>
      </c>
      <c r="B324" s="14" t="s">
        <v>237</v>
      </c>
      <c r="C324" s="11" t="s">
        <v>13</v>
      </c>
      <c r="D324" s="10">
        <v>0</v>
      </c>
      <c r="E324" s="10">
        <v>40</v>
      </c>
      <c r="F324" s="12">
        <f>IFERROR((D324*100%/E324),0%)</f>
        <v>0</v>
      </c>
      <c r="G324" s="10">
        <v>0</v>
      </c>
      <c r="H324" s="10">
        <v>0</v>
      </c>
      <c r="I324" s="12">
        <f>IFERROR((G324*100%/H324),0%)</f>
        <v>0</v>
      </c>
      <c r="J324" s="10">
        <v>0</v>
      </c>
      <c r="K324" s="10">
        <v>0</v>
      </c>
      <c r="L324" s="12">
        <f>IFERROR((J324*100%/K324),0%)</f>
        <v>0</v>
      </c>
      <c r="M324" s="13">
        <f>J324+G324+D324</f>
        <v>0</v>
      </c>
      <c r="N324" s="13">
        <f>E324+H324+K324</f>
        <v>40</v>
      </c>
      <c r="O324" s="12">
        <f>IFERROR((M324*100%/N324),0%)</f>
        <v>0</v>
      </c>
      <c r="P324" s="9"/>
    </row>
    <row r="325" spans="1:16" customFormat="1">
      <c r="A325" s="6" t="s">
        <v>234</v>
      </c>
      <c r="B325" s="6" t="s">
        <v>238</v>
      </c>
      <c r="C325" s="7" t="s">
        <v>12</v>
      </c>
      <c r="D325" s="6">
        <v>0</v>
      </c>
      <c r="E325" s="6">
        <v>29</v>
      </c>
      <c r="F325" s="8">
        <f>IFERROR((D325*100%/E325),0)</f>
        <v>0</v>
      </c>
      <c r="G325" s="6">
        <v>0</v>
      </c>
      <c r="H325" s="6">
        <v>0</v>
      </c>
      <c r="I325" s="8">
        <f>IFERROR((G325*100%/H325),0)</f>
        <v>0</v>
      </c>
      <c r="J325" s="6">
        <v>0</v>
      </c>
      <c r="K325" s="6">
        <v>0</v>
      </c>
      <c r="L325" s="6">
        <v>0</v>
      </c>
      <c r="M325" s="6">
        <f>D325+G325</f>
        <v>0</v>
      </c>
      <c r="N325" s="6">
        <f>E325+H325</f>
        <v>29</v>
      </c>
      <c r="O325" s="8">
        <f>IFERROR((M325*100%/N325),0)</f>
        <v>0</v>
      </c>
    </row>
    <row r="326" spans="1:16" customFormat="1">
      <c r="A326" s="14" t="s">
        <v>234</v>
      </c>
      <c r="B326" s="14" t="s">
        <v>238</v>
      </c>
      <c r="C326" s="11" t="s">
        <v>13</v>
      </c>
      <c r="D326" s="10">
        <v>0</v>
      </c>
      <c r="E326" s="10">
        <v>3</v>
      </c>
      <c r="F326" s="12">
        <f>IFERROR((D326*100%/E326),0%)</f>
        <v>0</v>
      </c>
      <c r="G326" s="10">
        <v>0</v>
      </c>
      <c r="H326" s="10">
        <v>0</v>
      </c>
      <c r="I326" s="12">
        <f>IFERROR((G326*100%/H326),0%)</f>
        <v>0</v>
      </c>
      <c r="J326" s="10">
        <v>0</v>
      </c>
      <c r="K326" s="10">
        <v>0</v>
      </c>
      <c r="L326" s="12">
        <f>IFERROR((J326*100%/K326),0%)</f>
        <v>0</v>
      </c>
      <c r="M326" s="13">
        <f>J326+G326+D326</f>
        <v>0</v>
      </c>
      <c r="N326" s="13">
        <f>E326+H326+K326</f>
        <v>3</v>
      </c>
      <c r="O326" s="12">
        <f>IFERROR((M326*100%/N326),0%)</f>
        <v>0</v>
      </c>
      <c r="P326" s="9"/>
    </row>
    <row r="327" spans="1:16" customFormat="1">
      <c r="A327" s="14" t="s">
        <v>239</v>
      </c>
      <c r="B327" s="14" t="s">
        <v>235</v>
      </c>
      <c r="C327" s="11" t="s">
        <v>13</v>
      </c>
      <c r="D327" s="10">
        <v>0</v>
      </c>
      <c r="E327" s="10">
        <v>0</v>
      </c>
      <c r="F327" s="12">
        <f>IFERROR((D327*100%/E327),0%)</f>
        <v>0</v>
      </c>
      <c r="G327" s="10">
        <v>0</v>
      </c>
      <c r="H327" s="10">
        <v>17</v>
      </c>
      <c r="I327" s="12">
        <f>IFERROR((G327*100%/H327),0%)</f>
        <v>0</v>
      </c>
      <c r="J327" s="10">
        <v>0</v>
      </c>
      <c r="K327" s="10">
        <v>0</v>
      </c>
      <c r="L327" s="12">
        <f>IFERROR((J327*100%/K327),0%)</f>
        <v>0</v>
      </c>
      <c r="M327" s="13">
        <f>J327+G327+D327</f>
        <v>0</v>
      </c>
      <c r="N327" s="13">
        <f>E327+H327+K327</f>
        <v>17</v>
      </c>
      <c r="O327" s="12">
        <f>IFERROR((M327*100%/N327),0%)</f>
        <v>0</v>
      </c>
      <c r="P327" s="9"/>
    </row>
    <row r="328" spans="1:16" customFormat="1">
      <c r="A328" s="6" t="s">
        <v>239</v>
      </c>
      <c r="B328" s="6" t="s">
        <v>240</v>
      </c>
      <c r="C328" s="7" t="s">
        <v>12</v>
      </c>
      <c r="D328" s="6">
        <v>0</v>
      </c>
      <c r="E328" s="6">
        <v>50</v>
      </c>
      <c r="F328" s="8">
        <f>IFERROR((D328*100%/E328),0)</f>
        <v>0</v>
      </c>
      <c r="G328" s="6">
        <v>0</v>
      </c>
      <c r="H328" s="6">
        <v>0</v>
      </c>
      <c r="I328" s="8">
        <f>IFERROR((G328*100%/H328),0)</f>
        <v>0</v>
      </c>
      <c r="J328" s="6">
        <v>0</v>
      </c>
      <c r="K328" s="6">
        <v>0</v>
      </c>
      <c r="L328" s="6">
        <v>0</v>
      </c>
      <c r="M328" s="6">
        <f>D328+G328</f>
        <v>0</v>
      </c>
      <c r="N328" s="6">
        <f>E328+H328</f>
        <v>50</v>
      </c>
      <c r="O328" s="8">
        <f>IFERROR((M328*100%/N328),0)</f>
        <v>0</v>
      </c>
    </row>
    <row r="329" spans="1:16" customFormat="1">
      <c r="A329" s="14" t="s">
        <v>239</v>
      </c>
      <c r="B329" s="14" t="s">
        <v>240</v>
      </c>
      <c r="C329" s="11" t="s">
        <v>13</v>
      </c>
      <c r="D329" s="10">
        <v>7</v>
      </c>
      <c r="E329" s="10">
        <v>25</v>
      </c>
      <c r="F329" s="12">
        <f>IFERROR((D329*100%/E329),0%)</f>
        <v>0.28000000000000003</v>
      </c>
      <c r="G329" s="10">
        <v>0</v>
      </c>
      <c r="H329" s="10">
        <v>0</v>
      </c>
      <c r="I329" s="12">
        <f>IFERROR((G329*100%/H329),0%)</f>
        <v>0</v>
      </c>
      <c r="J329" s="10">
        <v>0</v>
      </c>
      <c r="K329" s="10">
        <v>0</v>
      </c>
      <c r="L329" s="12">
        <f>IFERROR((J329*100%/K329),0%)</f>
        <v>0</v>
      </c>
      <c r="M329" s="13">
        <f>J329+G329+D329</f>
        <v>7</v>
      </c>
      <c r="N329" s="13">
        <f>E329+H329+K329</f>
        <v>25</v>
      </c>
      <c r="O329" s="12">
        <f>IFERROR((M329*100%/N329),0%)</f>
        <v>0.28000000000000003</v>
      </c>
      <c r="P329" s="9"/>
    </row>
    <row r="330" spans="1:16" customFormat="1">
      <c r="A330" s="6" t="s">
        <v>239</v>
      </c>
      <c r="B330" s="6" t="s">
        <v>236</v>
      </c>
      <c r="C330" s="7" t="s">
        <v>12</v>
      </c>
      <c r="D330" s="6">
        <v>0</v>
      </c>
      <c r="E330" s="6">
        <v>0</v>
      </c>
      <c r="F330" s="8">
        <f>IFERROR((D330*100%/E330),0)</f>
        <v>0</v>
      </c>
      <c r="G330" s="6">
        <v>6</v>
      </c>
      <c r="H330" s="6">
        <v>20</v>
      </c>
      <c r="I330" s="8">
        <f>IFERROR((G330*100%/H330),0)</f>
        <v>0.3</v>
      </c>
      <c r="J330" s="6">
        <v>0</v>
      </c>
      <c r="K330" s="6">
        <v>0</v>
      </c>
      <c r="L330" s="6">
        <v>0</v>
      </c>
      <c r="M330" s="6">
        <f>D330+G330</f>
        <v>6</v>
      </c>
      <c r="N330" s="6">
        <f>E330+H330</f>
        <v>20</v>
      </c>
      <c r="O330" s="8">
        <f>IFERROR((M330*100%/N330),0)</f>
        <v>0.3</v>
      </c>
    </row>
    <row r="331" spans="1:16" customFormat="1">
      <c r="A331" s="14" t="s">
        <v>239</v>
      </c>
      <c r="B331" s="14" t="s">
        <v>236</v>
      </c>
      <c r="C331" s="11" t="s">
        <v>13</v>
      </c>
      <c r="D331" s="10">
        <v>0</v>
      </c>
      <c r="E331" s="10">
        <v>0</v>
      </c>
      <c r="F331" s="12">
        <f>IFERROR((D331*100%/E331),0%)</f>
        <v>0</v>
      </c>
      <c r="G331" s="10">
        <v>0</v>
      </c>
      <c r="H331" s="10">
        <v>2</v>
      </c>
      <c r="I331" s="12">
        <f>IFERROR((G331*100%/H331),0%)</f>
        <v>0</v>
      </c>
      <c r="J331" s="10">
        <v>0</v>
      </c>
      <c r="K331" s="10">
        <v>0</v>
      </c>
      <c r="L331" s="12">
        <f>IFERROR((J331*100%/K331),0%)</f>
        <v>0</v>
      </c>
      <c r="M331" s="13">
        <f>J331+G331+D331</f>
        <v>0</v>
      </c>
      <c r="N331" s="13">
        <f>E331+H331+K331</f>
        <v>2</v>
      </c>
      <c r="O331" s="12">
        <f>IFERROR((M331*100%/N331),0%)</f>
        <v>0</v>
      </c>
      <c r="P331" s="9"/>
    </row>
    <row r="332" spans="1:16" customFormat="1">
      <c r="A332" s="14" t="s">
        <v>239</v>
      </c>
      <c r="B332" s="14" t="s">
        <v>234</v>
      </c>
      <c r="C332" s="11" t="s">
        <v>13</v>
      </c>
      <c r="D332" s="10">
        <v>0</v>
      </c>
      <c r="E332" s="10">
        <v>37</v>
      </c>
      <c r="F332" s="12">
        <f>IFERROR((D332*100%/E332),0%)</f>
        <v>0</v>
      </c>
      <c r="G332" s="10">
        <v>0</v>
      </c>
      <c r="H332" s="10">
        <v>0</v>
      </c>
      <c r="I332" s="12">
        <f>IFERROR((G332*100%/H332),0%)</f>
        <v>0</v>
      </c>
      <c r="J332" s="10">
        <v>0</v>
      </c>
      <c r="K332" s="10">
        <v>0</v>
      </c>
      <c r="L332" s="12">
        <f>IFERROR((J332*100%/K332),0%)</f>
        <v>0</v>
      </c>
      <c r="M332" s="13">
        <f>J332+G332+D332</f>
        <v>0</v>
      </c>
      <c r="N332" s="13">
        <f>E332+H332+K332</f>
        <v>37</v>
      </c>
      <c r="O332" s="12">
        <f>IFERROR((M332*100%/N332),0%)</f>
        <v>0</v>
      </c>
      <c r="P332" s="9"/>
    </row>
    <row r="333" spans="1:16" customFormat="1">
      <c r="A333" s="14" t="s">
        <v>241</v>
      </c>
      <c r="B333" s="14" t="s">
        <v>214</v>
      </c>
      <c r="C333" s="11" t="s">
        <v>13</v>
      </c>
      <c r="D333" s="10">
        <v>0</v>
      </c>
      <c r="E333" s="10">
        <v>24</v>
      </c>
      <c r="F333" s="12">
        <f>IFERROR((D333*100%/E333),0%)</f>
        <v>0</v>
      </c>
      <c r="G333" s="10">
        <v>0</v>
      </c>
      <c r="H333" s="10">
        <v>11</v>
      </c>
      <c r="I333" s="12">
        <f>IFERROR((G333*100%/H333),0%)</f>
        <v>0</v>
      </c>
      <c r="J333" s="10">
        <v>0</v>
      </c>
      <c r="K333" s="10">
        <v>0</v>
      </c>
      <c r="L333" s="12">
        <f>IFERROR((J333*100%/K333),0%)</f>
        <v>0</v>
      </c>
      <c r="M333" s="13">
        <f>J333+G333+D333</f>
        <v>0</v>
      </c>
      <c r="N333" s="13">
        <f>E333+H333+K333</f>
        <v>35</v>
      </c>
      <c r="O333" s="12">
        <f>IFERROR((M333*100%/N333),0%)</f>
        <v>0</v>
      </c>
      <c r="P333" s="9"/>
    </row>
    <row r="334" spans="1:16" customFormat="1">
      <c r="A334" s="14" t="s">
        <v>241</v>
      </c>
      <c r="B334" s="14" t="s">
        <v>215</v>
      </c>
      <c r="C334" s="11" t="s">
        <v>13</v>
      </c>
      <c r="D334" s="10">
        <v>16</v>
      </c>
      <c r="E334" s="10">
        <v>44</v>
      </c>
      <c r="F334" s="12">
        <f>IFERROR((D334*100%/E334),0%)</f>
        <v>0.36363636363636365</v>
      </c>
      <c r="G334" s="10">
        <v>9</v>
      </c>
      <c r="H334" s="10">
        <v>9</v>
      </c>
      <c r="I334" s="12">
        <f>IFERROR((G334*100%/H334),0%)</f>
        <v>1</v>
      </c>
      <c r="J334" s="10">
        <v>0</v>
      </c>
      <c r="K334" s="10">
        <v>0</v>
      </c>
      <c r="L334" s="12">
        <f>IFERROR((J334*100%/K334),0%)</f>
        <v>0</v>
      </c>
      <c r="M334" s="13">
        <f>J334+G334+D334</f>
        <v>25</v>
      </c>
      <c r="N334" s="13">
        <f>E334+H334+K334</f>
        <v>53</v>
      </c>
      <c r="O334" s="12">
        <f>IFERROR((M334*100%/N334),0%)</f>
        <v>0.47169811320754718</v>
      </c>
      <c r="P334" s="9"/>
    </row>
    <row r="335" spans="1:16" customFormat="1">
      <c r="A335" s="14" t="s">
        <v>241</v>
      </c>
      <c r="B335" s="14" t="s">
        <v>216</v>
      </c>
      <c r="C335" s="11" t="s">
        <v>13</v>
      </c>
      <c r="D335" s="10">
        <v>0</v>
      </c>
      <c r="E335" s="10">
        <v>19</v>
      </c>
      <c r="F335" s="12">
        <f>IFERROR((D335*100%/E335),0%)</f>
        <v>0</v>
      </c>
      <c r="G335" s="10">
        <v>0</v>
      </c>
      <c r="H335" s="10">
        <v>4</v>
      </c>
      <c r="I335" s="12">
        <f>IFERROR((G335*100%/H335),0%)</f>
        <v>0</v>
      </c>
      <c r="J335" s="10">
        <v>0</v>
      </c>
      <c r="K335" s="10">
        <v>0</v>
      </c>
      <c r="L335" s="12">
        <f>IFERROR((J335*100%/K335),0%)</f>
        <v>0</v>
      </c>
      <c r="M335" s="13">
        <f>J335+G335+D335</f>
        <v>0</v>
      </c>
      <c r="N335" s="13">
        <f>E335+H335+K335</f>
        <v>23</v>
      </c>
      <c r="O335" s="12">
        <f>IFERROR((M335*100%/N335),0%)</f>
        <v>0</v>
      </c>
      <c r="P335" s="9"/>
    </row>
    <row r="336" spans="1:16" customFormat="1">
      <c r="A336" s="6" t="s">
        <v>242</v>
      </c>
      <c r="B336" s="6" t="s">
        <v>243</v>
      </c>
      <c r="C336" s="7" t="s">
        <v>12</v>
      </c>
      <c r="D336" s="6">
        <v>0</v>
      </c>
      <c r="E336" s="6">
        <v>42</v>
      </c>
      <c r="F336" s="8">
        <f>IFERROR((D336*100%/E336),0)</f>
        <v>0</v>
      </c>
      <c r="G336" s="6">
        <v>0</v>
      </c>
      <c r="H336" s="6">
        <v>2</v>
      </c>
      <c r="I336" s="8">
        <f>IFERROR((G336*100%/H336),0)</f>
        <v>0</v>
      </c>
      <c r="J336" s="6">
        <v>0</v>
      </c>
      <c r="K336" s="6">
        <v>0</v>
      </c>
      <c r="L336" s="6">
        <v>0</v>
      </c>
      <c r="M336" s="6">
        <f>D336+G336</f>
        <v>0</v>
      </c>
      <c r="N336" s="6">
        <f>E336+H336</f>
        <v>44</v>
      </c>
      <c r="O336" s="8">
        <f>IFERROR((M336*100%/N336),0)</f>
        <v>0</v>
      </c>
    </row>
    <row r="337" spans="1:16" customFormat="1">
      <c r="A337" s="14" t="s">
        <v>242</v>
      </c>
      <c r="B337" s="14" t="s">
        <v>243</v>
      </c>
      <c r="C337" s="11" t="s">
        <v>13</v>
      </c>
      <c r="D337" s="10">
        <v>15</v>
      </c>
      <c r="E337" s="10">
        <v>15</v>
      </c>
      <c r="F337" s="12">
        <f>IFERROR((D337*100%/E337),0%)</f>
        <v>1</v>
      </c>
      <c r="G337" s="10">
        <v>0</v>
      </c>
      <c r="H337" s="10">
        <v>16</v>
      </c>
      <c r="I337" s="12">
        <f>IFERROR((G337*100%/H337),0%)</f>
        <v>0</v>
      </c>
      <c r="J337" s="10">
        <v>0</v>
      </c>
      <c r="K337" s="10">
        <v>0</v>
      </c>
      <c r="L337" s="12">
        <f>IFERROR((J337*100%/K337),0%)</f>
        <v>0</v>
      </c>
      <c r="M337" s="13">
        <f>J337+G337+D337</f>
        <v>15</v>
      </c>
      <c r="N337" s="13">
        <f>E337+H337+K337</f>
        <v>31</v>
      </c>
      <c r="O337" s="12">
        <f>IFERROR((M337*100%/N337),0%)</f>
        <v>0.4838709677419355</v>
      </c>
      <c r="P337" s="9"/>
    </row>
    <row r="338" spans="1:16" customFormat="1">
      <c r="A338" s="14" t="s">
        <v>242</v>
      </c>
      <c r="B338" s="14" t="s">
        <v>53</v>
      </c>
      <c r="C338" s="11" t="s">
        <v>13</v>
      </c>
      <c r="D338" s="10">
        <v>0</v>
      </c>
      <c r="E338" s="10">
        <v>0</v>
      </c>
      <c r="F338" s="12">
        <f>IFERROR((D338*100%/E338),0%)</f>
        <v>0</v>
      </c>
      <c r="G338" s="10">
        <v>35</v>
      </c>
      <c r="H338" s="10">
        <v>35</v>
      </c>
      <c r="I338" s="12">
        <f>IFERROR((G338*100%/H338),0%)</f>
        <v>1</v>
      </c>
      <c r="J338" s="10">
        <v>0</v>
      </c>
      <c r="K338" s="10">
        <v>0</v>
      </c>
      <c r="L338" s="12">
        <f>IFERROR((J338*100%/K338),0%)</f>
        <v>0</v>
      </c>
      <c r="M338" s="13">
        <f>J338+G338+D338</f>
        <v>35</v>
      </c>
      <c r="N338" s="13">
        <f>E338+H338+K338</f>
        <v>35</v>
      </c>
      <c r="O338" s="12">
        <f>IFERROR((M338*100%/N338),0%)</f>
        <v>1</v>
      </c>
      <c r="P338" s="9"/>
    </row>
    <row r="339" spans="1:16" customFormat="1">
      <c r="A339" s="14" t="s">
        <v>242</v>
      </c>
      <c r="B339" s="14" t="s">
        <v>77</v>
      </c>
      <c r="C339" s="11" t="s">
        <v>13</v>
      </c>
      <c r="D339" s="10">
        <v>0</v>
      </c>
      <c r="E339" s="10">
        <v>0</v>
      </c>
      <c r="F339" s="12">
        <f>IFERROR((D339*100%/E339),0%)</f>
        <v>0</v>
      </c>
      <c r="G339" s="10">
        <v>1</v>
      </c>
      <c r="H339" s="10">
        <v>7</v>
      </c>
      <c r="I339" s="12">
        <f>IFERROR((G339*100%/H339),0%)</f>
        <v>0.14285714285714285</v>
      </c>
      <c r="J339" s="10">
        <v>0</v>
      </c>
      <c r="K339" s="10">
        <v>0</v>
      </c>
      <c r="L339" s="12">
        <f>IFERROR((J339*100%/K339),0%)</f>
        <v>0</v>
      </c>
      <c r="M339" s="13">
        <f>J339+G339+D339</f>
        <v>1</v>
      </c>
      <c r="N339" s="13">
        <f>E339+H339+K339</f>
        <v>7</v>
      </c>
      <c r="O339" s="12">
        <f>IFERROR((M339*100%/N339),0%)</f>
        <v>0.14285714285714285</v>
      </c>
      <c r="P339" s="9"/>
    </row>
    <row r="340" spans="1:16" customFormat="1">
      <c r="A340" s="14" t="s">
        <v>242</v>
      </c>
      <c r="B340" s="14" t="s">
        <v>193</v>
      </c>
      <c r="C340" s="11" t="s">
        <v>13</v>
      </c>
      <c r="D340" s="10">
        <v>0</v>
      </c>
      <c r="E340" s="10">
        <v>0</v>
      </c>
      <c r="F340" s="12">
        <f>IFERROR((D340*100%/E340),0%)</f>
        <v>0</v>
      </c>
      <c r="G340" s="10">
        <v>0</v>
      </c>
      <c r="H340" s="10">
        <v>17</v>
      </c>
      <c r="I340" s="12">
        <f>IFERROR((G340*100%/H340),0%)</f>
        <v>0</v>
      </c>
      <c r="J340" s="10">
        <v>0</v>
      </c>
      <c r="K340" s="10">
        <v>0</v>
      </c>
      <c r="L340" s="12">
        <f>IFERROR((J340*100%/K340),0%)</f>
        <v>0</v>
      </c>
      <c r="M340" s="13">
        <f>J340+G340+D340</f>
        <v>0</v>
      </c>
      <c r="N340" s="13">
        <f>E340+H340+K340</f>
        <v>17</v>
      </c>
      <c r="O340" s="12">
        <f>IFERROR((M340*100%/N340),0%)</f>
        <v>0</v>
      </c>
      <c r="P340" s="9"/>
    </row>
    <row r="341" spans="1:16" customFormat="1">
      <c r="A341" s="14" t="s">
        <v>242</v>
      </c>
      <c r="B341" s="14" t="s">
        <v>57</v>
      </c>
      <c r="C341" s="11" t="s">
        <v>13</v>
      </c>
      <c r="D341" s="10">
        <v>9</v>
      </c>
      <c r="E341" s="10">
        <v>13</v>
      </c>
      <c r="F341" s="12">
        <f>IFERROR((D341*100%/E341),0%)</f>
        <v>0.69230769230769229</v>
      </c>
      <c r="G341" s="10">
        <v>0</v>
      </c>
      <c r="H341" s="10">
        <v>0</v>
      </c>
      <c r="I341" s="12">
        <f>IFERROR((G341*100%/H341),0%)</f>
        <v>0</v>
      </c>
      <c r="J341" s="10">
        <v>0</v>
      </c>
      <c r="K341" s="10">
        <v>0</v>
      </c>
      <c r="L341" s="12">
        <f>IFERROR((J341*100%/K341),0%)</f>
        <v>0</v>
      </c>
      <c r="M341" s="13">
        <f>J341+G341+D341</f>
        <v>9</v>
      </c>
      <c r="N341" s="13">
        <f>E341+H341+K341</f>
        <v>13</v>
      </c>
      <c r="O341" s="12">
        <f>IFERROR((M341*100%/N341),0%)</f>
        <v>0.69230769230769229</v>
      </c>
      <c r="P341" s="9"/>
    </row>
    <row r="342" spans="1:16" customFormat="1">
      <c r="A342" s="14" t="s">
        <v>242</v>
      </c>
      <c r="B342" s="14" t="s">
        <v>84</v>
      </c>
      <c r="C342" s="11" t="s">
        <v>13</v>
      </c>
      <c r="D342" s="10">
        <v>0</v>
      </c>
      <c r="E342" s="10">
        <v>13</v>
      </c>
      <c r="F342" s="12">
        <f>IFERROR((D342*100%/E342),0%)</f>
        <v>0</v>
      </c>
      <c r="G342" s="10">
        <v>0</v>
      </c>
      <c r="H342" s="10">
        <v>0</v>
      </c>
      <c r="I342" s="12">
        <f>IFERROR((G342*100%/H342),0%)</f>
        <v>0</v>
      </c>
      <c r="J342" s="10">
        <v>0</v>
      </c>
      <c r="K342" s="10">
        <v>0</v>
      </c>
      <c r="L342" s="12">
        <f>IFERROR((J342*100%/K342),0%)</f>
        <v>0</v>
      </c>
      <c r="M342" s="13">
        <f>J342+G342+D342</f>
        <v>0</v>
      </c>
      <c r="N342" s="13">
        <f>E342+H342+K342</f>
        <v>13</v>
      </c>
      <c r="O342" s="12">
        <f>IFERROR((M342*100%/N342),0%)</f>
        <v>0</v>
      </c>
      <c r="P342" s="9"/>
    </row>
    <row r="343" spans="1:16" customFormat="1">
      <c r="A343" s="14" t="s">
        <v>242</v>
      </c>
      <c r="B343" s="14" t="s">
        <v>58</v>
      </c>
      <c r="C343" s="11" t="s">
        <v>13</v>
      </c>
      <c r="D343" s="10">
        <v>0</v>
      </c>
      <c r="E343" s="10">
        <v>0</v>
      </c>
      <c r="F343" s="12">
        <f>IFERROR((D343*100%/E343),0%)</f>
        <v>0</v>
      </c>
      <c r="G343" s="10">
        <v>22</v>
      </c>
      <c r="H343" s="10">
        <v>23</v>
      </c>
      <c r="I343" s="12">
        <f>IFERROR((G343*100%/H343),0%)</f>
        <v>0.95652173913043481</v>
      </c>
      <c r="J343" s="10">
        <v>0</v>
      </c>
      <c r="K343" s="10">
        <v>0</v>
      </c>
      <c r="L343" s="12">
        <f>IFERROR((J343*100%/K343),0%)</f>
        <v>0</v>
      </c>
      <c r="M343" s="13">
        <f>J343+G343+D343</f>
        <v>22</v>
      </c>
      <c r="N343" s="13">
        <f>E343+H343+K343</f>
        <v>23</v>
      </c>
      <c r="O343" s="12">
        <f>IFERROR((M343*100%/N343),0%)</f>
        <v>0.95652173913043481</v>
      </c>
      <c r="P343" s="9"/>
    </row>
    <row r="344" spans="1:16" customFormat="1">
      <c r="A344" s="14" t="s">
        <v>244</v>
      </c>
      <c r="B344" s="14" t="s">
        <v>47</v>
      </c>
      <c r="C344" s="11" t="s">
        <v>13</v>
      </c>
      <c r="D344" s="10">
        <v>0</v>
      </c>
      <c r="E344" s="10">
        <v>0</v>
      </c>
      <c r="F344" s="12">
        <f>IFERROR((D344*100%/E344),0%)</f>
        <v>0</v>
      </c>
      <c r="G344" s="10">
        <v>12</v>
      </c>
      <c r="H344" s="10">
        <v>17</v>
      </c>
      <c r="I344" s="12">
        <f>IFERROR((G344*100%/H344),0%)</f>
        <v>0.70588235294117652</v>
      </c>
      <c r="J344" s="10">
        <v>0</v>
      </c>
      <c r="K344" s="10">
        <v>0</v>
      </c>
      <c r="L344" s="12">
        <f>IFERROR((J344*100%/K344),0%)</f>
        <v>0</v>
      </c>
      <c r="M344" s="13">
        <f>J344+G344+D344</f>
        <v>12</v>
      </c>
      <c r="N344" s="13">
        <f>E344+H344+K344</f>
        <v>17</v>
      </c>
      <c r="O344" s="12">
        <f>IFERROR((M344*100%/N344),0%)</f>
        <v>0.70588235294117652</v>
      </c>
      <c r="P344" s="9"/>
    </row>
    <row r="345" spans="1:16" customFormat="1">
      <c r="A345" s="14" t="s">
        <v>244</v>
      </c>
      <c r="B345" s="14" t="s">
        <v>245</v>
      </c>
      <c r="C345" s="11" t="s">
        <v>13</v>
      </c>
      <c r="D345" s="10">
        <v>0</v>
      </c>
      <c r="E345" s="10">
        <v>15</v>
      </c>
      <c r="F345" s="12">
        <f>IFERROR((D345*100%/E345),0%)</f>
        <v>0</v>
      </c>
      <c r="G345" s="10">
        <v>0</v>
      </c>
      <c r="H345" s="10">
        <v>0</v>
      </c>
      <c r="I345" s="12">
        <f>IFERROR((G345*100%/H345),0%)</f>
        <v>0</v>
      </c>
      <c r="J345" s="10">
        <v>0</v>
      </c>
      <c r="K345" s="10">
        <v>0</v>
      </c>
      <c r="L345" s="12">
        <f>IFERROR((J345*100%/K345),0%)</f>
        <v>0</v>
      </c>
      <c r="M345" s="13">
        <f>J345+G345+D345</f>
        <v>0</v>
      </c>
      <c r="N345" s="13">
        <f>E345+H345+K345</f>
        <v>15</v>
      </c>
      <c r="O345" s="12">
        <f>IFERROR((M345*100%/N345),0%)</f>
        <v>0</v>
      </c>
      <c r="P345" s="9"/>
    </row>
    <row r="346" spans="1:16" customFormat="1">
      <c r="A346" s="14" t="s">
        <v>244</v>
      </c>
      <c r="B346" s="14" t="s">
        <v>54</v>
      </c>
      <c r="C346" s="11" t="s">
        <v>13</v>
      </c>
      <c r="D346" s="10">
        <v>0</v>
      </c>
      <c r="E346" s="10">
        <v>0</v>
      </c>
      <c r="F346" s="12">
        <f>IFERROR((D346*100%/E346),0%)</f>
        <v>0</v>
      </c>
      <c r="G346" s="10">
        <v>2</v>
      </c>
      <c r="H346" s="10">
        <v>2</v>
      </c>
      <c r="I346" s="12">
        <f>IFERROR((G346*100%/H346),0%)</f>
        <v>1</v>
      </c>
      <c r="J346" s="10">
        <v>0</v>
      </c>
      <c r="K346" s="10">
        <v>0</v>
      </c>
      <c r="L346" s="12">
        <f>IFERROR((J346*100%/K346),0%)</f>
        <v>0</v>
      </c>
      <c r="M346" s="13">
        <f>J346+G346+D346</f>
        <v>2</v>
      </c>
      <c r="N346" s="13">
        <f>E346+H346+K346</f>
        <v>2</v>
      </c>
      <c r="O346" s="12">
        <f>IFERROR((M346*100%/N346),0%)</f>
        <v>1</v>
      </c>
      <c r="P346" s="9"/>
    </row>
    <row r="347" spans="1:16" customFormat="1">
      <c r="A347" s="14" t="s">
        <v>244</v>
      </c>
      <c r="B347" s="14" t="s">
        <v>246</v>
      </c>
      <c r="C347" s="11" t="s">
        <v>13</v>
      </c>
      <c r="D347" s="10">
        <v>0</v>
      </c>
      <c r="E347" s="10">
        <v>0</v>
      </c>
      <c r="F347" s="12">
        <f>IFERROR((D347*100%/E347),0%)</f>
        <v>0</v>
      </c>
      <c r="G347" s="10">
        <v>0</v>
      </c>
      <c r="H347" s="10">
        <v>11</v>
      </c>
      <c r="I347" s="12">
        <f>IFERROR((G347*100%/H347),0%)</f>
        <v>0</v>
      </c>
      <c r="J347" s="10">
        <v>0</v>
      </c>
      <c r="K347" s="10">
        <v>0</v>
      </c>
      <c r="L347" s="12">
        <f>IFERROR((J347*100%/K347),0%)</f>
        <v>0</v>
      </c>
      <c r="M347" s="13">
        <f>J347+G347+D347</f>
        <v>0</v>
      </c>
      <c r="N347" s="13">
        <f>E347+H347+K347</f>
        <v>11</v>
      </c>
      <c r="O347" s="12">
        <f>IFERROR((M347*100%/N347),0%)</f>
        <v>0</v>
      </c>
      <c r="P347" s="9"/>
    </row>
    <row r="348" spans="1:16" customFormat="1">
      <c r="A348" s="14" t="s">
        <v>244</v>
      </c>
      <c r="B348" s="14" t="s">
        <v>60</v>
      </c>
      <c r="C348" s="11" t="s">
        <v>13</v>
      </c>
      <c r="D348" s="10">
        <v>190</v>
      </c>
      <c r="E348" s="10">
        <v>2973</v>
      </c>
      <c r="F348" s="12">
        <f>IFERROR((D348*100%/E348),0%)</f>
        <v>6.3908509922637066E-2</v>
      </c>
      <c r="G348" s="10">
        <v>1384</v>
      </c>
      <c r="H348" s="10">
        <v>2532</v>
      </c>
      <c r="I348" s="12">
        <f>IFERROR((G348*100%/H348),0%)</f>
        <v>0.54660347551342814</v>
      </c>
      <c r="J348" s="10">
        <v>0</v>
      </c>
      <c r="K348" s="10">
        <v>0</v>
      </c>
      <c r="L348" s="12">
        <f>IFERROR((J348*100%/K348),0%)</f>
        <v>0</v>
      </c>
      <c r="M348" s="13">
        <f>J348+G348+D348</f>
        <v>1574</v>
      </c>
      <c r="N348" s="13">
        <f>E348+H348+K348</f>
        <v>5505</v>
      </c>
      <c r="O348" s="12">
        <f>IFERROR((M348*100%/N348),0%)</f>
        <v>0.28592188919164396</v>
      </c>
      <c r="P348" s="9"/>
    </row>
  </sheetData>
  <mergeCells count="7">
    <mergeCell ref="M1:O1"/>
    <mergeCell ref="A1:A2"/>
    <mergeCell ref="B1:B2"/>
    <mergeCell ref="C1:C2"/>
    <mergeCell ref="D1:F1"/>
    <mergeCell ref="G1:I1"/>
    <mergeCell ref="J1:L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dual_in_workplace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Chakkapong Rinthawong</dc:creator>
  <cp:lastModifiedBy>Chakkapong Rinthawong</cp:lastModifiedBy>
  <dcterms:created xsi:type="dcterms:W3CDTF">2025-02-26T08:25:03Z</dcterms:created>
  <dcterms:modified xsi:type="dcterms:W3CDTF">2025-02-26T08:26:13Z</dcterms:modified>
</cp:coreProperties>
</file>